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autoCompressPictures="0"/>
  <mc:AlternateContent xmlns:mc="http://schemas.openxmlformats.org/markup-compatibility/2006">
    <mc:Choice Requires="x15">
      <x15ac:absPath xmlns:x15ac="http://schemas.microsoft.com/office/spreadsheetml/2010/11/ac" url="C:\1500 GB\Data\Data\office1997\Sport\Veldrijden\winter 2019-2020\"/>
    </mc:Choice>
  </mc:AlternateContent>
  <xr:revisionPtr revIDLastSave="0" documentId="13_ncr:1_{97D7FAA7-8AC6-4F26-874F-0D7143CD8EED}" xr6:coauthVersionLast="41" xr6:coauthVersionMax="41" xr10:uidLastSave="{00000000-0000-0000-0000-000000000000}"/>
  <bookViews>
    <workbookView xWindow="-110" yWindow="-110" windowWidth="19420" windowHeight="10420" xr2:uid="{00000000-000D-0000-FFFF-FFFF00000000}"/>
  </bookViews>
  <sheets>
    <sheet name="Info" sheetId="23" r:id="rId1"/>
    <sheet name="A" sheetId="10" r:id="rId2"/>
    <sheet name="B " sheetId="7" r:id="rId3"/>
    <sheet name="C" sheetId="12" r:id="rId4"/>
    <sheet name="12 okt" sheetId="8" r:id="rId5"/>
    <sheet name="19 okt" sheetId="24" r:id="rId6"/>
    <sheet name="26 okt" sheetId="25" r:id="rId7"/>
    <sheet name="2 nov" sheetId="26" r:id="rId8"/>
    <sheet name="9 nov" sheetId="27" r:id="rId9"/>
    <sheet name="16 nov" sheetId="28" r:id="rId10"/>
    <sheet name="23 nov" sheetId="29" r:id="rId11"/>
    <sheet name="30 nov" sheetId="30" r:id="rId12"/>
    <sheet name="7 dec" sheetId="31" r:id="rId13"/>
    <sheet name="14 dec" sheetId="32" r:id="rId14"/>
    <sheet name="21 dec" sheetId="33" r:id="rId15"/>
  </sheets>
  <definedNames>
    <definedName name="_xlnm.Print_Area" localSheetId="2">'B '!$B:$R</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7" i="10" l="1"/>
  <c r="H18" i="10"/>
  <c r="B27" i="10"/>
  <c r="B18" i="10"/>
  <c r="H26" i="12"/>
  <c r="B26" i="12"/>
  <c r="E26" i="12" s="1"/>
  <c r="B24" i="12"/>
  <c r="H24" i="12"/>
  <c r="B68" i="7"/>
  <c r="B67" i="7"/>
  <c r="B41" i="7"/>
  <c r="B26" i="7"/>
  <c r="B56" i="7"/>
  <c r="B63" i="7"/>
  <c r="B52" i="7"/>
  <c r="B49" i="7"/>
  <c r="B43" i="7"/>
  <c r="B20" i="7"/>
  <c r="B61" i="7"/>
  <c r="B29" i="7"/>
  <c r="B66" i="7"/>
  <c r="B11" i="7"/>
  <c r="B54" i="7"/>
  <c r="B28" i="7"/>
  <c r="B51" i="7"/>
  <c r="B32" i="7"/>
  <c r="B65" i="7"/>
  <c r="B21" i="7"/>
  <c r="B40" i="7"/>
  <c r="B50" i="7"/>
  <c r="B10" i="7"/>
  <c r="B18" i="7"/>
  <c r="B39" i="7"/>
  <c r="B55" i="7"/>
  <c r="B9" i="7"/>
  <c r="B45" i="7"/>
  <c r="B38" i="7"/>
  <c r="B62" i="7"/>
  <c r="B64" i="7"/>
  <c r="B31" i="7"/>
  <c r="B37" i="7"/>
  <c r="B60" i="7"/>
  <c r="B15" i="7"/>
  <c r="B16" i="7"/>
  <c r="B5" i="7"/>
  <c r="B58" i="7"/>
  <c r="B46" i="7"/>
  <c r="B30" i="7"/>
  <c r="B34" i="7"/>
  <c r="B4" i="7"/>
  <c r="B24" i="7"/>
  <c r="B25" i="7"/>
  <c r="B48" i="7"/>
  <c r="B6" i="7"/>
  <c r="B7" i="7"/>
  <c r="B17" i="7"/>
  <c r="B23" i="7"/>
  <c r="B47" i="7"/>
  <c r="B36" i="7"/>
  <c r="B57" i="7"/>
  <c r="B22" i="7"/>
  <c r="B42" i="7"/>
  <c r="B44" i="7"/>
  <c r="B27" i="7"/>
  <c r="B33" i="7"/>
  <c r="B59" i="7"/>
  <c r="B53" i="7"/>
  <c r="B19" i="7"/>
  <c r="B13" i="7"/>
  <c r="B8" i="7"/>
  <c r="B14" i="7"/>
  <c r="B12" i="7"/>
  <c r="H68" i="7"/>
  <c r="H67" i="7"/>
  <c r="H41" i="7"/>
  <c r="H26" i="7"/>
  <c r="H56" i="7"/>
  <c r="H63" i="7"/>
  <c r="H52" i="7"/>
  <c r="H49" i="7"/>
  <c r="H43" i="7"/>
  <c r="H20" i="7"/>
  <c r="H61" i="7"/>
  <c r="H29" i="7"/>
  <c r="H66" i="7"/>
  <c r="H11" i="7"/>
  <c r="H54" i="7"/>
  <c r="H28" i="7"/>
  <c r="H51" i="7"/>
  <c r="H32" i="7"/>
  <c r="H65" i="7"/>
  <c r="H21" i="7"/>
  <c r="H40" i="7"/>
  <c r="H50" i="7"/>
  <c r="H10" i="7"/>
  <c r="H18" i="7"/>
  <c r="H39" i="7"/>
  <c r="H55" i="7"/>
  <c r="H9" i="7"/>
  <c r="H45" i="7"/>
  <c r="H38" i="7"/>
  <c r="H62" i="7"/>
  <c r="H64" i="7"/>
  <c r="H31" i="7"/>
  <c r="H37" i="7"/>
  <c r="H60" i="7"/>
  <c r="H15" i="7"/>
  <c r="H16" i="7"/>
  <c r="H5" i="7"/>
  <c r="H58" i="7"/>
  <c r="H46" i="7"/>
  <c r="H30" i="7"/>
  <c r="H34" i="7"/>
  <c r="H4" i="7"/>
  <c r="H24" i="7"/>
  <c r="H25" i="7"/>
  <c r="H48" i="7"/>
  <c r="H6" i="7"/>
  <c r="H7" i="7"/>
  <c r="H17" i="7"/>
  <c r="H23" i="7"/>
  <c r="H47" i="7"/>
  <c r="H36" i="7"/>
  <c r="H57" i="7"/>
  <c r="H22" i="7"/>
  <c r="H42" i="7"/>
  <c r="H44" i="7"/>
  <c r="H27" i="7"/>
  <c r="H33" i="7"/>
  <c r="H59" i="7"/>
  <c r="H53" i="7"/>
  <c r="H19" i="7"/>
  <c r="H13" i="7"/>
  <c r="H8" i="7"/>
  <c r="H14" i="7"/>
  <c r="H12" i="7"/>
  <c r="E18" i="10" l="1"/>
  <c r="E27" i="10"/>
  <c r="E24" i="12"/>
  <c r="H34" i="10"/>
  <c r="B34" i="10"/>
  <c r="H29" i="10"/>
  <c r="B29" i="10"/>
  <c r="E34" i="10" l="1"/>
  <c r="E29" i="10"/>
  <c r="E19" i="23"/>
  <c r="D19" i="23"/>
  <c r="D12" i="23"/>
  <c r="E12" i="23"/>
  <c r="C12" i="23"/>
  <c r="B12" i="23"/>
  <c r="E39" i="7" l="1"/>
  <c r="E68" i="7"/>
  <c r="E67" i="7" l="1"/>
  <c r="E66" i="7"/>
  <c r="E58" i="7"/>
  <c r="E61" i="7"/>
  <c r="B35" i="7"/>
  <c r="H35" i="7"/>
  <c r="B31" i="10"/>
  <c r="B23" i="10"/>
  <c r="B24" i="10"/>
  <c r="B17" i="10"/>
  <c r="B20" i="10"/>
  <c r="B30" i="10"/>
  <c r="B28" i="10"/>
  <c r="B25" i="10"/>
  <c r="B36" i="10"/>
  <c r="B26" i="10"/>
  <c r="B35" i="10"/>
  <c r="B22" i="10"/>
  <c r="B33" i="10"/>
  <c r="B32" i="10"/>
  <c r="B21" i="10"/>
  <c r="B12" i="10"/>
  <c r="B13" i="10"/>
  <c r="B14" i="10"/>
  <c r="B10" i="10"/>
  <c r="B15" i="10"/>
  <c r="B16" i="10"/>
  <c r="B8" i="10"/>
  <c r="B11" i="10"/>
  <c r="B19" i="10"/>
  <c r="B7" i="10"/>
  <c r="B6" i="10"/>
  <c r="B9" i="10"/>
  <c r="B5" i="10"/>
  <c r="H14" i="10"/>
  <c r="H26" i="10"/>
  <c r="H24" i="10"/>
  <c r="H33" i="10"/>
  <c r="H20" i="10"/>
  <c r="H17" i="10"/>
  <c r="H30" i="10"/>
  <c r="H25" i="10"/>
  <c r="H36" i="10"/>
  <c r="H35" i="10"/>
  <c r="H19" i="10"/>
  <c r="H28" i="10"/>
  <c r="H22" i="10"/>
  <c r="H32" i="10"/>
  <c r="H13" i="10"/>
  <c r="H15" i="10"/>
  <c r="H9" i="10"/>
  <c r="H31" i="10"/>
  <c r="H16" i="10"/>
  <c r="H12" i="10"/>
  <c r="H8" i="10"/>
  <c r="H11" i="10"/>
  <c r="H6" i="10"/>
  <c r="H21" i="10"/>
  <c r="H10" i="10"/>
  <c r="H23" i="10"/>
  <c r="H7" i="10"/>
  <c r="H4" i="10"/>
  <c r="E53" i="7" l="1"/>
  <c r="E34" i="7"/>
  <c r="E24" i="7"/>
  <c r="E51" i="7"/>
  <c r="E57" i="7"/>
  <c r="E46" i="7"/>
  <c r="E63" i="7"/>
  <c r="E65" i="7"/>
  <c r="E19" i="7"/>
  <c r="E4" i="7"/>
  <c r="E59" i="7"/>
  <c r="E47" i="7"/>
  <c r="E30" i="7"/>
  <c r="E25" i="7"/>
  <c r="E55" i="7"/>
  <c r="E62" i="7"/>
  <c r="E28" i="7"/>
  <c r="E10" i="7"/>
  <c r="E12" i="7"/>
  <c r="E10" i="10"/>
  <c r="E9" i="10"/>
  <c r="E36" i="10"/>
  <c r="E20" i="10"/>
  <c r="E26" i="10"/>
  <c r="E6" i="10"/>
  <c r="E42" i="7"/>
  <c r="E50" i="7"/>
  <c r="E21" i="7"/>
  <c r="E35" i="7"/>
  <c r="E45" i="7"/>
  <c r="E40" i="7"/>
  <c r="E54" i="7"/>
  <c r="E5" i="7"/>
  <c r="E23" i="7"/>
  <c r="E31" i="7"/>
  <c r="E38" i="7"/>
  <c r="E36" i="7"/>
  <c r="E17" i="7"/>
  <c r="E6" i="7"/>
  <c r="E33" i="7"/>
  <c r="E11" i="7"/>
  <c r="E22" i="7"/>
  <c r="E20" i="7"/>
  <c r="E7" i="7"/>
  <c r="E52" i="7"/>
  <c r="E48" i="7"/>
  <c r="E27" i="7"/>
  <c r="E29" i="7"/>
  <c r="E41" i="7"/>
  <c r="E44" i="7"/>
  <c r="E37" i="7"/>
  <c r="E15" i="7"/>
  <c r="E14" i="7"/>
  <c r="E56" i="7"/>
  <c r="E49" i="7"/>
  <c r="E60" i="7"/>
  <c r="E13" i="7"/>
  <c r="E16" i="7"/>
  <c r="E64" i="7"/>
  <c r="E9" i="7"/>
  <c r="E33" i="10"/>
  <c r="E13" i="10"/>
  <c r="E8" i="10"/>
  <c r="E15" i="10"/>
  <c r="E22" i="10"/>
  <c r="E25" i="10"/>
  <c r="E17" i="10"/>
  <c r="E14" i="10"/>
  <c r="E11" i="10"/>
  <c r="E31" i="10"/>
  <c r="E12" i="10"/>
  <c r="E23" i="10"/>
  <c r="E28" i="10"/>
  <c r="E7" i="10"/>
  <c r="E21" i="10"/>
  <c r="E16" i="10"/>
  <c r="E32" i="10"/>
  <c r="E35" i="10"/>
  <c r="E30" i="10"/>
  <c r="E24" i="10"/>
  <c r="E26" i="7" l="1"/>
  <c r="E32" i="7"/>
  <c r="E8" i="7"/>
  <c r="E43" i="7"/>
  <c r="B15" i="12"/>
  <c r="H4" i="12" l="1"/>
  <c r="I2" i="7" l="1"/>
  <c r="E18" i="7"/>
  <c r="B22" i="12" l="1"/>
  <c r="B10" i="12"/>
  <c r="B4" i="12"/>
  <c r="B25" i="12"/>
  <c r="B21" i="12"/>
  <c r="B14" i="12"/>
  <c r="B5" i="12"/>
  <c r="B19" i="12"/>
  <c r="B13" i="12"/>
  <c r="B9" i="12"/>
  <c r="B20" i="12"/>
  <c r="B18" i="12"/>
  <c r="B17" i="12"/>
  <c r="B6" i="12"/>
  <c r="B11" i="12"/>
  <c r="B16" i="12"/>
  <c r="B23" i="12"/>
  <c r="B8" i="12"/>
  <c r="B7" i="12"/>
  <c r="B12" i="12"/>
  <c r="H12" i="12"/>
  <c r="H21" i="12"/>
  <c r="H16" i="12"/>
  <c r="H7" i="12"/>
  <c r="H23" i="12"/>
  <c r="H13" i="12"/>
  <c r="H22" i="12"/>
  <c r="H19" i="12"/>
  <c r="H25" i="12"/>
  <c r="H18" i="12"/>
  <c r="H15" i="12"/>
  <c r="H9" i="12"/>
  <c r="H10" i="12"/>
  <c r="H8" i="12"/>
  <c r="H6" i="12"/>
  <c r="H5" i="12"/>
  <c r="H17" i="12"/>
  <c r="H14" i="12"/>
  <c r="H11" i="12"/>
  <c r="H20" i="12"/>
  <c r="H5" i="10"/>
  <c r="E5" i="10" s="1"/>
  <c r="B4" i="10"/>
  <c r="E4" i="12" l="1"/>
  <c r="E20" i="12"/>
  <c r="E19" i="10"/>
  <c r="E4" i="10"/>
  <c r="E15" i="12"/>
  <c r="E13" i="12"/>
  <c r="E17" i="12"/>
  <c r="E10" i="12"/>
  <c r="E16" i="12"/>
  <c r="E23" i="12"/>
  <c r="E18" i="12"/>
  <c r="E19" i="12"/>
  <c r="E25" i="12"/>
  <c r="E14" i="12"/>
  <c r="E7" i="12"/>
  <c r="E8" i="12"/>
  <c r="E11" i="12"/>
  <c r="E21" i="12"/>
  <c r="E9" i="12"/>
  <c r="E22" i="12"/>
  <c r="E5" i="12"/>
  <c r="E6" i="12"/>
  <c r="E12" i="12"/>
  <c r="B26" i="23"/>
  <c r="C26" i="23"/>
  <c r="B19" i="23" l="1"/>
  <c r="S2" i="12" l="1"/>
  <c r="R2" i="12"/>
  <c r="Q2" i="12"/>
  <c r="P2" i="12"/>
  <c r="O2" i="12"/>
  <c r="N2" i="12"/>
  <c r="M2" i="12"/>
  <c r="L2" i="12"/>
  <c r="K2" i="12"/>
  <c r="J2" i="12"/>
  <c r="I2" i="12"/>
  <c r="S2" i="10"/>
  <c r="R2" i="10"/>
  <c r="Q2" i="10"/>
  <c r="P2" i="10"/>
  <c r="O2" i="10"/>
  <c r="N2" i="10"/>
  <c r="M2" i="10"/>
  <c r="L2" i="10"/>
  <c r="K2" i="10"/>
  <c r="J2" i="10"/>
  <c r="I2" i="10"/>
  <c r="S2" i="7"/>
  <c r="H2" i="12" l="1"/>
  <c r="H2" i="10"/>
  <c r="Q2" i="7"/>
  <c r="P2" i="7"/>
  <c r="O2" i="7"/>
  <c r="N2" i="7"/>
  <c r="M2" i="7"/>
  <c r="L2" i="7"/>
  <c r="K2" i="7"/>
  <c r="J2" i="7"/>
  <c r="R2" i="7"/>
  <c r="H2" i="7" l="1"/>
  <c r="C19" i="23" s="1"/>
</calcChain>
</file>

<file path=xl/sharedStrings.xml><?xml version="1.0" encoding="utf-8"?>
<sst xmlns="http://schemas.openxmlformats.org/spreadsheetml/2006/main" count="413" uniqueCount="206">
  <si>
    <t>Aantal deelnames</t>
  </si>
  <si>
    <t>Naam</t>
  </si>
  <si>
    <t>C</t>
  </si>
  <si>
    <t>B</t>
  </si>
  <si>
    <t>A</t>
  </si>
  <si>
    <t>*</t>
  </si>
  <si>
    <t>Klassement; minimaal 7 deelnames</t>
  </si>
  <si>
    <t>Spelregels</t>
  </si>
  <si>
    <t>Punten lopen van 30,1 naar 29 en dan t/m 1</t>
  </si>
  <si>
    <t>renners</t>
  </si>
  <si>
    <t>tot</t>
  </si>
  <si>
    <t>categorie</t>
  </si>
  <si>
    <t>Totaal</t>
  </si>
  <si>
    <t>laagste</t>
  </si>
  <si>
    <t>1 na laagste</t>
  </si>
  <si>
    <t>deelnames</t>
  </si>
  <si>
    <t>max opkomst</t>
  </si>
  <si>
    <t>klassement</t>
  </si>
  <si>
    <t>Beste 9</t>
  </si>
  <si>
    <t>9 beste uitslagen tellen mee</t>
  </si>
  <si>
    <t>2016 10 wedstrijden</t>
  </si>
  <si>
    <t>2017 12 wedstrijden</t>
  </si>
  <si>
    <t>2018 11 wedstrijden</t>
  </si>
  <si>
    <t xml:space="preserve">C </t>
  </si>
  <si>
    <t>Vereniging</t>
  </si>
  <si>
    <t>Stadion</t>
  </si>
  <si>
    <t>SRAM</t>
  </si>
  <si>
    <t>Volharding</t>
  </si>
  <si>
    <t>Jan van Arckel</t>
  </si>
  <si>
    <t>Ledig Erf</t>
  </si>
  <si>
    <t>Rob Weerts</t>
  </si>
  <si>
    <t>Walter van Asch</t>
  </si>
  <si>
    <t>Bart Lemmen</t>
  </si>
  <si>
    <t>Domrenner</t>
  </si>
  <si>
    <t>Hanneke Mulder</t>
  </si>
  <si>
    <t>Maarten van de Molen</t>
  </si>
  <si>
    <t>Luuk Timmermans</t>
  </si>
  <si>
    <t>Adelaar</t>
  </si>
  <si>
    <t>Wiel Wijnen</t>
  </si>
  <si>
    <t>Thomas Nekkers</t>
  </si>
  <si>
    <t>Iedereen die start krijgt punten</t>
  </si>
  <si>
    <t>Na de helft van de competitie worden punten niet meer meegenomen bij catergorie wissel</t>
  </si>
  <si>
    <t>Jos van de Heuvel</t>
  </si>
  <si>
    <t>Robert Bartels</t>
  </si>
  <si>
    <t>Robert Warmer</t>
  </si>
  <si>
    <t>Moran Vermeulen</t>
  </si>
  <si>
    <t>UCI</t>
  </si>
  <si>
    <t>Josh Speer</t>
  </si>
  <si>
    <t>Menno van Hees</t>
  </si>
  <si>
    <t xml:space="preserve">Ewout van der Kleij </t>
  </si>
  <si>
    <t>Jacco de Bruin</t>
  </si>
  <si>
    <t>Koen Timmermans</t>
  </si>
  <si>
    <t>Mathijs Kuipers</t>
  </si>
  <si>
    <t>Jan de Heer</t>
  </si>
  <si>
    <t>Dennis Versteeg</t>
  </si>
  <si>
    <t>Martin Schuurman</t>
  </si>
  <si>
    <t>CS030</t>
  </si>
  <si>
    <t>Martin van de Berg</t>
  </si>
  <si>
    <t>Mart Reiting</t>
  </si>
  <si>
    <t>Remy Meeuwsen</t>
  </si>
  <si>
    <t>Mattis Dielissen</t>
  </si>
  <si>
    <t>Rein Falke</t>
  </si>
  <si>
    <t>MTB Noord/West</t>
  </si>
  <si>
    <t>Merijn Teernstra</t>
  </si>
  <si>
    <t>Jacco  Schuurman</t>
  </si>
  <si>
    <t>Wim van Leest</t>
  </si>
  <si>
    <t>Tom Stuy</t>
  </si>
  <si>
    <t>Tom van Lint</t>
  </si>
  <si>
    <t>Hans Spil</t>
  </si>
  <si>
    <t>Reto</t>
  </si>
  <si>
    <t>Robert Crommentuyn</t>
  </si>
  <si>
    <t>Bart Schuurman</t>
  </si>
  <si>
    <t>Roland van Domselaar</t>
  </si>
  <si>
    <t>Chris Mc Kenney</t>
  </si>
  <si>
    <t>Peter Janssen</t>
  </si>
  <si>
    <t>Eva van Born</t>
  </si>
  <si>
    <t>de Spinters</t>
  </si>
  <si>
    <t>Hans Vaneker</t>
  </si>
  <si>
    <t>WTC Maarssen</t>
  </si>
  <si>
    <t>Marco van Zuilen</t>
  </si>
  <si>
    <t>Ivana Louhenapessy</t>
  </si>
  <si>
    <t>Joey van Lint</t>
  </si>
  <si>
    <t>Tijmen Hondelink</t>
  </si>
  <si>
    <t>Koen van Jaarsveld</t>
  </si>
  <si>
    <t>Sjoerd Kuijpers</t>
  </si>
  <si>
    <t>Bas Zegers</t>
  </si>
  <si>
    <t>RWC Ahoy</t>
  </si>
  <si>
    <t>Anouk van Leest</t>
  </si>
  <si>
    <t>DTS Zaandam</t>
  </si>
  <si>
    <t>Susan van Domselaar</t>
  </si>
  <si>
    <t>Johan Janszen</t>
  </si>
  <si>
    <t>Meinten Veenstra</t>
  </si>
  <si>
    <t>Eemland</t>
  </si>
  <si>
    <t>Sander Nieuwhoff</t>
  </si>
  <si>
    <t xml:space="preserve">Lars van de Berg </t>
  </si>
  <si>
    <t>Arie den Brave</t>
  </si>
  <si>
    <t>Woerden</t>
  </si>
  <si>
    <t>UITSLAG ; A.klasse  1e Bart Lemmen  Domrenner ,2e Martijn Straatsma Domrenner ,3e Josh Speer Stadion ,4e Robert Warmer Domrenner ,5e Ewout van der Kleij Domrenner ,6e  Jacco de Bruin Stadion ,7e Mathijs Kuipers Stadion ,8e Remy Meeuwsen Stadion ,9e Mattis Dielissen  CS030 ,10e Martin van de Berg Stadion ,11e Jacco Schuurman Stadion ,12e Marijn Teernstra  Stadion ,13e Ernst Eeldert  Stadion ,14e Frans Hoveijn  de Kanibaal , 15e Wiel Wijnen ....... DNF  Roel de Vries ,Mart Reiling ,Peter Jansen .</t>
  </si>
  <si>
    <t>UITSLAG; B klasse   1e Rein  Falke  MTB Noord West , 2e Thomas  Paris ........ 3e Twan Klijn   CS030 ,4e Mathijn Twist  CS 030 ,5e  Nigel van de Burg  ........6e Rowaan van Maasacker...........7e Jeroen Wellner CS030 ,9e Jos van den Heuvel , 10e Thom Stuij  Jan v Arckel  ,11e Bas  Zeegers   CS 030 ,12e Jos van Wezel  Stadion ,13e Wim van de Leest Jan v Arckel ,14e Paul van Dommelen ........,15e Ronald van Domselaar Stadion,16e Sander Westerhout CS030 ,17e Anouk van Leest DTS, 18e Jurjen Boog Hellas ,19e  Andre van der Poel  Volharding ,20e Rob  Weerts ....., 21 Chris MC Kenney SRAM ,22e Tom van Lint Stadion ,23e Ivana Loulenapessy Stadion ,24e Joey van Lint Stadion . DNF Kanne Smit .</t>
  </si>
  <si>
    <t>UITSLAGEN; C klasse  1e Seppo Spaapen   DTS Zaandam ,2e Johan Janssen Stadion ,3e Meinte Veenstra  Eemland ,4e Roan Danckaart Stadion Jeugd ,5e Steijn Fles  Stadion Jeugd ,6e Susan van Domselaar Stadion &lt;7e Pleun Willemstein Stadion ,8e Luuk van Bemmel Stadion Jeugd ,9e Rogier Wiercx Stadion ,10e Arie den Brave Woerden , 11e Chiara Danckaarts Stadion Jeugd . DNF Daan Westeneng (benauwdheid)</t>
  </si>
  <si>
    <t>Jacco Schuurman</t>
  </si>
  <si>
    <t>Marijn teernstra</t>
  </si>
  <si>
    <t>Ernst Eeldert</t>
  </si>
  <si>
    <t>Frans Hoveijn</t>
  </si>
  <si>
    <t>de Kanibaal</t>
  </si>
  <si>
    <t>Roel de Vries</t>
  </si>
  <si>
    <t>Peter Jansen</t>
  </si>
  <si>
    <t>Seppo Spaapen</t>
  </si>
  <si>
    <t>Roan Danckaart</t>
  </si>
  <si>
    <t>Steijn Fles</t>
  </si>
  <si>
    <t>Pleun Willemstein</t>
  </si>
  <si>
    <t>Luuk van Bemmel</t>
  </si>
  <si>
    <t>Rogier Wiercx</t>
  </si>
  <si>
    <t>Chiara Danckaarts</t>
  </si>
  <si>
    <t>Daan Westeneng</t>
  </si>
  <si>
    <t>Thomas  Paris</t>
  </si>
  <si>
    <t>Twan Klijn</t>
  </si>
  <si>
    <t>Nigel van de Burg</t>
  </si>
  <si>
    <t>Rowaan van Maasacker</t>
  </si>
  <si>
    <t>Jeroen Wellner</t>
  </si>
  <si>
    <t>Tom Stuij</t>
  </si>
  <si>
    <t>Bas Zeegers</t>
  </si>
  <si>
    <t>Jos van Wezel</t>
  </si>
  <si>
    <t>Paul van Dommelen</t>
  </si>
  <si>
    <t>Sander Westerhout</t>
  </si>
  <si>
    <t>Anouk ban Leest</t>
  </si>
  <si>
    <t>DTS</t>
  </si>
  <si>
    <t>Jurjen Boog</t>
  </si>
  <si>
    <t>Hellas</t>
  </si>
  <si>
    <t>Andre van de Poel</t>
  </si>
  <si>
    <t>Kanne Smit</t>
  </si>
  <si>
    <t>UITSLAG A .klasse ;1e Max Haaksman  Stadion ,2e Matijn Straatsma Domrenner  ,3e Dale Watey  BEAT  ,4e Jesse Haaksman Stadion ,5e Jeroen Nieuwenhuijze CS 030  ,6e  Jan de Heer Stadion ,7eKoen Timmermans Stadion  ,8e Josh Speer Stadion ,9e Jacco de Bruin  Stadion , 10e Mathijs  Kuipers  Stadion  ,11e Mart Reiling  Domrenner ,12e Frans Hoveijn  de Kanibaal , 13e Remy Meeuwsen  Stadion ,14e Mattis Nielissen  CS 030 , 15e Thomas Parie  Fietskoerier ,16e Martin v d Berg  Stadion  ,17e Luuk Schuurmans  Volharding  ,18e Jacco Schuurman Ledig Erf  ,  DNF  Robert Warner.</t>
  </si>
  <si>
    <t xml:space="preserve">ITSLAG B klasse ; 1e Rein Falke  Noord/West  ,2e Matthijs Twisk CS030  ,3e Jeroen Wellner  CS 030  ,4e Nigel v d Burg Hellas  5e Marijn  Teernstra  Stadion ,6e  Ron Bol Volharding ,7e Twan Klijn CS 030 ,8e Jochem Grootjen ..  ,9e Floris Bakker  WTC Amstel  ,10e Roland v Domselaar  Stadion  ,11e Thijs de Beer  Stampers  ,12e ROBERT CROMMENTUIJN Stadion ,13 e Jos  v d Heuvel  Stadion ,14e  Rowan v Maasacker  ...,15e Andrè v d Poel  Volharding  , 16e  Chris Mc Kenney  SRAM , 17e Peter Jansen  Domrenner, 18e Pieter Bouma ..............,19e Bouke Kuik Fietskoerier  , 20e Walter van Asch  Stadion ,21e  Jurjen Boog Hellas , 22e Maarten v d Molen .....,23e Rob Weerts ........,24eRemon Brink  FCC de Vaart ,25e Gertjan de Greef Stadion ,26e Robert Bartels  CS030 ,  27e AnneJan Stuy Jan v Arckel  , 28e Tijmen Hondelink .......,29e Carlijn Sturkenboom  Dame CS 030 . </t>
  </si>
  <si>
    <t>UITSLAG C klasse ; 1e Meinte Veenstra  Eemland  ,2e Roan Danckaart  Stadion MTB Jeugd , 3e Johan Janszen  Stadion  ,4e Susan van Domselaar Stadion  ,5e Hans Bakker Stadion  ,6e Pleun Willemstein  Stadion ,7e Jennifer v d Voort Stadion ,8e Rogier Wiercx Stadion  , 9e Kees van Wijk Stadion  ,10e Sander Nieuwhof Stadion Jeugd MTB , 11e Lars v d Berg Stadion Jeugd MTB .12eDaan Westeneng  Adelaar ,13e Tarik    Stadion MTB Jeugd .</t>
  </si>
  <si>
    <t>Hans Bakker</t>
  </si>
  <si>
    <t>Jennifer v d Voort</t>
  </si>
  <si>
    <t>Kees van Wijk</t>
  </si>
  <si>
    <t>Tarik</t>
  </si>
  <si>
    <t>Max haaksman</t>
  </si>
  <si>
    <t>Matijn Straatsma</t>
  </si>
  <si>
    <t>Dale Watey</t>
  </si>
  <si>
    <t>Beat</t>
  </si>
  <si>
    <t>Jesse Haaksman</t>
  </si>
  <si>
    <t>Thomas Parie</t>
  </si>
  <si>
    <t>Fietskoerier</t>
  </si>
  <si>
    <t>Luuk Schuurmans </t>
  </si>
  <si>
    <t>Matthijs Twisk</t>
  </si>
  <si>
    <t>Ron Bol</t>
  </si>
  <si>
    <t>Jochem Grootjen</t>
  </si>
  <si>
    <t xml:space="preserve"> Floris Bakker</t>
  </si>
  <si>
    <t>WTV Amstel</t>
  </si>
  <si>
    <t>Thijs de Beer</t>
  </si>
  <si>
    <t>Stampers</t>
  </si>
  <si>
    <t>Pieter Bouma</t>
  </si>
  <si>
    <t>Bouke Kuik</t>
  </si>
  <si>
    <t>Gertjan de Greef</t>
  </si>
  <si>
    <t xml:space="preserve">FCC de Vaart </t>
  </si>
  <si>
    <t>Remon Brink</t>
  </si>
  <si>
    <t xml:space="preserve">AnneJan Stuy </t>
  </si>
  <si>
    <t>Carlijn Sturkenboom</t>
  </si>
  <si>
    <t>UITSLAG B .klasse  1e  Rein Falke MTB Noord/West ,2e Tom van Lint Stadion ,3e Nigel v d Burg Hellas ,4e Wim van Leest WV Amsterdam ,5e Ron Bol Volharding ,6e Twan Klijn CS030  ,7e Jacco Schuurman  Ledig Erf ,8e  Roland van Domselaar  Stadion , 9e Seppo Spaaper  DTS Zaandam ,10e Thijs Beetsma  CS030 , 11e Hans Spil  Adelaar ,12e Robert Crommentuyn  Stadion , 13e Jos v d Heuvel  Stadion ,14e Remon Brink  FC de Vaart  ,15e Chris Mc Kenney  SRAM ,17e Gerben Boonen Stadion  18e Tjerk Sandberg  CS 030 , 19e  Sjoerd Kuipers CS 030 ,20e Gertjan de Greef  Stadion , 21e Ann Schoot Uiterkamp  CS 030 , 22e  Thomas  Nekkers Domrenner . DNF  Frank Nieuwendijk ,Boudewijn van Werven</t>
  </si>
  <si>
    <t>WV Amsterdam</t>
  </si>
  <si>
    <t>Thijs Beetsma</t>
  </si>
  <si>
    <t>Gerben Boonen</t>
  </si>
  <si>
    <t>Tjerk Sandberg</t>
  </si>
  <si>
    <t>Ann Schoot Uiterkamp</t>
  </si>
  <si>
    <t>Frank Nieuwendijk</t>
  </si>
  <si>
    <t>Boudewijn van Werven</t>
  </si>
  <si>
    <t>UITSLAG C.klasse 1e Johan Janszen  Stadion  , 2e Meinte Veenstra  Eemland ,3e Susan van Domselaar  Stadion ,4e Pleun Willemstein Stadion ,5e Rowan Dankaart  Stadion Jeugd ,6e Arie van Bennekom Stadion ,7e Rogier Wiercx  Stadion ,8e Sander Nieuwhof Stadion Jeugd ,9e Arie den Brave Woerden ,10e Daan Westeneng  Adelaar ,11e Carlijn Sturkenboom  CS 030 ,12e  Chiara Dankaart Stadion Jeugd .</t>
  </si>
  <si>
    <t>Arie van Bennekom</t>
  </si>
  <si>
    <t>UITSLAG A. klasse 1e Bart Lemmen  Domrenner , 2e Menno van Hees ........,3e Josh Speer Stadion,  4e Vincent Fackelday  SWIFT ,5e Mathijs Kuipers Stadion ,6e Jacco de Bruin Stadion , 7e Koen Timmermans Stadion ,8e Jan de Heer Stadion  ,9e Martin v d Berg Stadion  ,10 Mattis Dielissen  CS 030 ,  11e  Thomas Parie Fietskoerier ,12e Mart Reiling  Domrenner ,13e  Robert Warner Domrenner ,14e Remy Meeuwsen Stadion  ,15e Jeroen Welmer  CS 030 .</t>
  </si>
  <si>
    <t>Vincent Fackelday</t>
  </si>
  <si>
    <t>Swift</t>
  </si>
  <si>
    <t>Jeroen Welmer</t>
  </si>
  <si>
    <t>SC030</t>
  </si>
  <si>
    <t xml:space="preserve">UITSLAG B. klasse  1e .Rein Falke MTB Noord West ,2e Wim v d Leede Valeirenners  ,3e Nigel vd Burg  Hellas 4e Frank Nieuwendijk Stadion ,5e Twan Klijn CS030 ,6e Jacco Schuurman  Ledig Erf ,7e Roland v Domselaar Stadion ,8e Robert Crommentuijn  Stadion ,9e Sjoerd Kuipers CS030  ,10 e Jos v d Heuvel  Stadion ,11e Walter van Asch  Stadion ,12e Bouke Kuik ....,13e Chrish Mc Kenney SRAM ,14e Remon Brink FCC de Vaart  , 15e Pieter Bouman  Stadion ,16e Arjan Scheer  Volharding ,17e Thomas Nekkers  Domrenner ,18e GertJan de Greef Stadion ,19e  Hans Vaneker WTC Maarssen ,20e Rob weerts ......, 21e Bas Zeegers CS 030 ,22e Shaun O`Farrel  EDS Dublin  ,23 Ossip v d Vegte Domrenner .DNF Luuk Timmermans RETO . </t>
  </si>
  <si>
    <t>UITSLAG A klasse ; 1e Moran Vermeulen Graz Arbö ,2e Daan Swifters  Volharding ,3e Bart Lemmen Domrenner  ,4e Menno van Hees ....,5e Mathijs Kuipers Stadion , 6e Jeroen Nieuwenhuijzen  CS030 ,7e Thomas Parie Fiets Koerier ,8e Koen Timmermans Stadion ,9e Robert Warmer Domrenner ,10e Jan de Heer  Stadion ,11e Jacco de Bruin  Stadion ,12e Martin v d Berg Stadion ,13e Luuk Schuurmans ....,14e Remy Meeuwsen  Stadion  ,15e Marten Schuurman  Stadion ,16e Matthijs Straatsma  Domrenner .</t>
  </si>
  <si>
    <t>UTSLAG C klasse ; 1e Hanneke Mulder  AHOY  ,2e Meinte Veenstra  Eemland  ,3e Johan Janszen Stadion , 4e Roan Dankaarts Stadion Jeugd 5e Susan van Domselaar Stadion ,6e Steijn Fles Stadion Jeugd , 7e Pleun Willemstein Stadion Jeugd Trainer ,8e Sander Nieuwhof Stadion Jeugd ,9e Joeri de Coo Stadion Jeugd ,10e Kees van Wijk  Stadion ,11e Daan Westeneng  Adelaar ,12e Lars v d Berg Stadion Jeugd ,13e Arie van Bennekom Stadion ,14e Carlijn Sturkenboom  CS030  ,15e Arie den BRAVEN Woerden ,16e Chiara Dankaarts Stadion Jeugd ,17e Herman Bretveld ........</t>
  </si>
  <si>
    <t>Win van de Leede</t>
  </si>
  <si>
    <t>Valeirenners</t>
  </si>
  <si>
    <t>Arjan van de Scheer</t>
  </si>
  <si>
    <t>Shaun O`Farrel</t>
  </si>
  <si>
    <t>EDS Dublin</t>
  </si>
  <si>
    <t>Ossip v d Vegte</t>
  </si>
  <si>
    <t>Ahoy</t>
  </si>
  <si>
    <t>Joeri de Coo</t>
  </si>
  <si>
    <t>Herman Bretveld</t>
  </si>
  <si>
    <t xml:space="preserve">2e Daan Swifters  Volharding </t>
  </si>
  <si>
    <t xml:space="preserve">3e Bart Lemmen Domrenner  </t>
  </si>
  <si>
    <t>4e Menno van Hees ....</t>
  </si>
  <si>
    <t xml:space="preserve">5e Mathijs Kuipers Stadion </t>
  </si>
  <si>
    <t xml:space="preserve"> 6e Jeroen Nieuwenhuijzen  CS030 </t>
  </si>
  <si>
    <t xml:space="preserve">7e Thomas Parie Fiets Koerier </t>
  </si>
  <si>
    <t xml:space="preserve">8e Koen Timmermans Stadion </t>
  </si>
  <si>
    <t xml:space="preserve">9e Robert Warmer Domrenner </t>
  </si>
  <si>
    <t xml:space="preserve">10e Jan de Heer  Stadion </t>
  </si>
  <si>
    <t xml:space="preserve">11e Jacco de Bruin  Stadion </t>
  </si>
  <si>
    <t xml:space="preserve">12e Martin v d Berg Stadion </t>
  </si>
  <si>
    <t>13e Luuk Schuurmans ....</t>
  </si>
  <si>
    <t xml:space="preserve">14e Remy Meeuwsen  Stadion  </t>
  </si>
  <si>
    <t xml:space="preserve">15e Marten Schuurman  Stadion </t>
  </si>
  <si>
    <t>16e Matthijs Straatsma  Domrenner .</t>
  </si>
  <si>
    <t xml:space="preserve">1e Moran Vermeulen Graz Arbö </t>
  </si>
  <si>
    <t>Graz Arbö</t>
  </si>
  <si>
    <t>Daan Swifers</t>
  </si>
  <si>
    <t>Jeroen Nieuwenhuijzen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</si>
</sst>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3]d/mmm;@"/>
    <numFmt numFmtId="165" formatCode="0.0"/>
  </numFmts>
  <fonts count="20">
    <font>
      <sz val="11"/>
      <color theme="1"/>
      <name val="Calibri"/>
      <family val="2"/>
      <scheme val="minor"/>
    </font>
    <font>
      <u/>
      <sz val="11"/>
      <color theme="10"/>
      <name val="Calibri"/>
      <family val="2"/>
      <scheme val="minor"/>
    </font>
    <font>
      <u/>
      <sz val="11"/>
      <color theme="11"/>
      <name val="Calibri"/>
      <family val="2"/>
      <scheme val="minor"/>
    </font>
    <font>
      <sz val="10"/>
      <color theme="1"/>
      <name val="Calibri"/>
      <family val="2"/>
      <scheme val="minor"/>
    </font>
    <font>
      <sz val="11"/>
      <color rgb="FFFF0000"/>
      <name val="Calibri"/>
      <family val="2"/>
      <scheme val="minor"/>
    </font>
    <font>
      <sz val="12"/>
      <color theme="1"/>
      <name val="Calibri"/>
      <family val="2"/>
      <scheme val="minor"/>
    </font>
    <font>
      <sz val="12"/>
      <name val="Calibri"/>
      <family val="2"/>
      <scheme val="minor"/>
    </font>
    <font>
      <b/>
      <sz val="12"/>
      <color rgb="FFFF0000"/>
      <name val="Calibri"/>
      <family val="2"/>
      <scheme val="minor"/>
    </font>
    <font>
      <b/>
      <sz val="12"/>
      <name val="Calibri"/>
      <family val="2"/>
      <scheme val="minor"/>
    </font>
    <font>
      <b/>
      <sz val="12"/>
      <color theme="1"/>
      <name val="Calibri"/>
      <family val="2"/>
      <scheme val="minor"/>
    </font>
    <font>
      <b/>
      <sz val="12"/>
      <color rgb="FF7030A0"/>
      <name val="Calibri"/>
      <family val="2"/>
      <scheme val="minor"/>
    </font>
    <font>
      <sz val="12"/>
      <color rgb="FFFF0000"/>
      <name val="Calibri"/>
      <family val="2"/>
      <scheme val="minor"/>
    </font>
    <font>
      <sz val="11"/>
      <color rgb="FF000000"/>
      <name val="Calibri"/>
      <family val="2"/>
      <scheme val="minor"/>
    </font>
    <font>
      <sz val="11"/>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sz val="11"/>
      <color rgb="FF7030A0"/>
      <name val="Calibri"/>
      <family val="2"/>
      <scheme val="minor"/>
    </font>
    <font>
      <b/>
      <sz val="11"/>
      <color rgb="FF7030A0"/>
      <name val="Calibri"/>
      <family val="2"/>
      <scheme val="minor"/>
    </font>
    <font>
      <sz val="11"/>
      <color rgb="FF000000"/>
      <name val="&amp;quot"/>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14">
    <xf numFmtId="0" fontId="0" fillId="0" borderId="0" xfId="0"/>
    <xf numFmtId="0" fontId="3" fillId="0" borderId="0" xfId="0" applyFont="1" applyAlignment="1">
      <alignment horizontal="center"/>
    </xf>
    <xf numFmtId="0" fontId="0" fillId="0" borderId="0" xfId="0" applyAlignment="1">
      <alignment vertical="center"/>
    </xf>
    <xf numFmtId="0" fontId="4" fillId="0" borderId="0" xfId="0" applyFont="1"/>
    <xf numFmtId="0" fontId="0" fillId="0" borderId="0" xfId="0" applyBorder="1"/>
    <xf numFmtId="0" fontId="0" fillId="0" borderId="4" xfId="0" applyBorder="1"/>
    <xf numFmtId="0" fontId="0" fillId="0" borderId="5" xfId="0" applyBorder="1"/>
    <xf numFmtId="0" fontId="0" fillId="0" borderId="1" xfId="0" applyBorder="1"/>
    <xf numFmtId="0" fontId="0" fillId="0" borderId="6" xfId="0" applyBorder="1"/>
    <xf numFmtId="0" fontId="0" fillId="0" borderId="7" xfId="0" applyBorder="1"/>
    <xf numFmtId="0" fontId="0" fillId="0" borderId="8" xfId="0" applyBorder="1"/>
    <xf numFmtId="0" fontId="0" fillId="0" borderId="9" xfId="0" applyFill="1" applyBorder="1"/>
    <xf numFmtId="0" fontId="5" fillId="0" borderId="0" xfId="0" applyFont="1" applyProtection="1">
      <protection locked="0"/>
    </xf>
    <xf numFmtId="0" fontId="6" fillId="0" borderId="0" xfId="0" applyFont="1" applyBorder="1" applyProtection="1">
      <protection locked="0"/>
    </xf>
    <xf numFmtId="0" fontId="7" fillId="0" borderId="0" xfId="0" applyFont="1" applyAlignment="1" applyProtection="1">
      <alignment horizontal="center"/>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7" fillId="0" borderId="0" xfId="0" applyFont="1" applyBorder="1" applyAlignment="1" applyProtection="1">
      <alignment horizontal="center" textRotation="135"/>
      <protection locked="0"/>
    </xf>
    <xf numFmtId="0" fontId="9" fillId="0" borderId="0" xfId="0" applyFont="1" applyBorder="1" applyAlignment="1" applyProtection="1">
      <alignment textRotation="135"/>
      <protection locked="0"/>
    </xf>
    <xf numFmtId="16" fontId="9" fillId="0" borderId="0" xfId="0" applyNumberFormat="1" applyFont="1" applyBorder="1" applyAlignment="1" applyProtection="1">
      <alignment textRotation="135"/>
      <protection locked="0"/>
    </xf>
    <xf numFmtId="0" fontId="6" fillId="0" borderId="0" xfId="0" applyFont="1" applyProtection="1">
      <protection locked="0"/>
    </xf>
    <xf numFmtId="0" fontId="8" fillId="0" borderId="2" xfId="0" applyFont="1" applyBorder="1" applyAlignment="1" applyProtection="1">
      <alignment horizontal="center"/>
      <protection locked="0"/>
    </xf>
    <xf numFmtId="0" fontId="7" fillId="0" borderId="0" xfId="0" applyFont="1" applyAlignment="1" applyProtection="1">
      <alignment horizontal="center" vertical="center"/>
      <protection locked="0"/>
    </xf>
    <xf numFmtId="0" fontId="6" fillId="2" borderId="1"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6" fillId="0" borderId="1" xfId="0" applyFont="1" applyBorder="1" applyAlignment="1" applyProtection="1">
      <alignment horizontal="center"/>
      <protection locked="0"/>
    </xf>
    <xf numFmtId="0" fontId="5"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2" borderId="1" xfId="0" applyFont="1" applyFill="1" applyBorder="1" applyAlignment="1" applyProtection="1">
      <alignment horizontal="center"/>
      <protection locked="0"/>
    </xf>
    <xf numFmtId="0" fontId="10"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0" xfId="0" applyFont="1"/>
    <xf numFmtId="0" fontId="6" fillId="0" borderId="0" xfId="0" applyFont="1"/>
    <xf numFmtId="0" fontId="7" fillId="0" borderId="0" xfId="0" applyFont="1" applyAlignment="1">
      <alignment horizontal="center"/>
    </xf>
    <xf numFmtId="0" fontId="5" fillId="0" borderId="0" xfId="0" applyFont="1" applyAlignment="1">
      <alignment horizontal="center"/>
    </xf>
    <xf numFmtId="0" fontId="5" fillId="0" borderId="0" xfId="0" applyFont="1" applyBorder="1"/>
    <xf numFmtId="0" fontId="8" fillId="0" borderId="0" xfId="0" applyFont="1" applyBorder="1" applyAlignment="1">
      <alignment horizontal="center"/>
    </xf>
    <xf numFmtId="0" fontId="7" fillId="0" borderId="0" xfId="0" applyFont="1" applyBorder="1" applyAlignment="1">
      <alignment horizontal="center" textRotation="135"/>
    </xf>
    <xf numFmtId="0" fontId="9" fillId="0" borderId="0" xfId="0" applyFont="1" applyBorder="1" applyAlignment="1">
      <alignment textRotation="135"/>
    </xf>
    <xf numFmtId="0" fontId="7" fillId="0" borderId="0" xfId="0" applyFont="1" applyAlignment="1">
      <alignment horizontal="center" vertical="center"/>
    </xf>
    <xf numFmtId="0" fontId="6" fillId="2" borderId="1" xfId="0" applyFont="1" applyFill="1" applyBorder="1" applyAlignment="1">
      <alignment horizontal="center"/>
    </xf>
    <xf numFmtId="0" fontId="5" fillId="2" borderId="1" xfId="0" applyFont="1" applyFill="1" applyBorder="1" applyAlignment="1">
      <alignment horizontal="center"/>
    </xf>
    <xf numFmtId="0" fontId="6" fillId="0" borderId="1" xfId="0" applyFont="1" applyBorder="1" applyAlignment="1">
      <alignment horizontal="center"/>
    </xf>
    <xf numFmtId="0" fontId="10" fillId="2" borderId="1" xfId="0" applyFont="1" applyFill="1" applyBorder="1" applyAlignment="1">
      <alignment horizontal="center"/>
    </xf>
    <xf numFmtId="0" fontId="5" fillId="0" borderId="0" xfId="0" applyFont="1" applyAlignment="1">
      <alignment vertical="center"/>
    </xf>
    <xf numFmtId="0" fontId="11" fillId="2" borderId="1" xfId="0" applyFont="1" applyFill="1" applyBorder="1" applyAlignment="1">
      <alignment horizontal="center"/>
    </xf>
    <xf numFmtId="0" fontId="5" fillId="0" borderId="1" xfId="0" applyFont="1" applyBorder="1" applyAlignment="1">
      <alignment horizontal="center"/>
    </xf>
    <xf numFmtId="0" fontId="6" fillId="0" borderId="0" xfId="0" applyFont="1" applyBorder="1"/>
    <xf numFmtId="0" fontId="5" fillId="0" borderId="0" xfId="0" applyFont="1" applyBorder="1" applyAlignment="1">
      <alignment horizontal="center"/>
    </xf>
    <xf numFmtId="164" fontId="5" fillId="0" borderId="0" xfId="0" applyNumberFormat="1" applyFont="1" applyBorder="1" applyAlignment="1">
      <alignment horizontal="center" textRotation="135"/>
    </xf>
    <xf numFmtId="1" fontId="5" fillId="2" borderId="1" xfId="0" applyNumberFormat="1" applyFont="1" applyFill="1" applyBorder="1" applyAlignment="1">
      <alignment horizontal="center"/>
    </xf>
    <xf numFmtId="1" fontId="6" fillId="2" borderId="1" xfId="0" applyNumberFormat="1" applyFont="1" applyFill="1" applyBorder="1" applyAlignment="1">
      <alignment horizontal="center"/>
    </xf>
    <xf numFmtId="0" fontId="5" fillId="0" borderId="0" xfId="0" applyFont="1" applyBorder="1" applyAlignment="1">
      <alignment vertical="center"/>
    </xf>
    <xf numFmtId="0" fontId="5" fillId="0" borderId="1" xfId="0" applyFont="1" applyBorder="1"/>
    <xf numFmtId="0" fontId="6" fillId="2" borderId="3" xfId="0" applyFont="1" applyFill="1" applyBorder="1" applyAlignment="1">
      <alignment horizontal="center"/>
    </xf>
    <xf numFmtId="0" fontId="5" fillId="2" borderId="3" xfId="0" applyFont="1" applyFill="1" applyBorder="1" applyAlignment="1">
      <alignment horizontal="center"/>
    </xf>
    <xf numFmtId="0" fontId="10" fillId="0" borderId="1" xfId="0" applyFont="1" applyBorder="1" applyAlignment="1">
      <alignment horizontal="center"/>
    </xf>
    <xf numFmtId="0" fontId="5" fillId="2" borderId="1" xfId="0" applyNumberFormat="1" applyFont="1" applyFill="1" applyBorder="1" applyAlignment="1">
      <alignment horizontal="center"/>
    </xf>
    <xf numFmtId="165" fontId="5" fillId="2" borderId="1" xfId="0" applyNumberFormat="1" applyFont="1" applyFill="1" applyBorder="1" applyAlignment="1">
      <alignment horizontal="center"/>
    </xf>
    <xf numFmtId="0" fontId="5" fillId="2" borderId="0" xfId="0" applyFont="1" applyFill="1" applyBorder="1" applyAlignment="1">
      <alignment horizontal="center"/>
    </xf>
    <xf numFmtId="0" fontId="12" fillId="0" borderId="0" xfId="0" applyFont="1"/>
    <xf numFmtId="0" fontId="0" fillId="0" borderId="0" xfId="0" applyFont="1"/>
    <xf numFmtId="0" fontId="0" fillId="0" borderId="0" xfId="0" applyFont="1" applyAlignment="1">
      <alignment vertical="center"/>
    </xf>
    <xf numFmtId="0" fontId="0" fillId="0" borderId="0" xfId="0" applyFont="1" applyAlignment="1" applyProtection="1">
      <alignment vertical="center"/>
      <protection locked="0"/>
    </xf>
    <xf numFmtId="0" fontId="13" fillId="0" borderId="0" xfId="0" applyFont="1" applyAlignment="1" applyProtection="1">
      <alignment vertical="center"/>
      <protection locked="0"/>
    </xf>
    <xf numFmtId="0" fontId="0" fillId="0" borderId="0" xfId="0" applyFont="1" applyProtection="1">
      <protection locked="0"/>
    </xf>
    <xf numFmtId="0" fontId="0" fillId="0" borderId="0" xfId="0" applyFont="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0" xfId="0" applyFont="1" applyBorder="1" applyAlignment="1" applyProtection="1">
      <alignment vertical="center"/>
      <protection locked="0"/>
    </xf>
    <xf numFmtId="0" fontId="0" fillId="0" borderId="0" xfId="0" applyFont="1" applyBorder="1" applyProtection="1">
      <protection locked="0"/>
    </xf>
    <xf numFmtId="16" fontId="0" fillId="0" borderId="0" xfId="0" applyNumberFormat="1"/>
    <xf numFmtId="0" fontId="15" fillId="0" borderId="2" xfId="0" applyFont="1" applyBorder="1" applyAlignment="1">
      <alignment horizontal="center"/>
    </xf>
    <xf numFmtId="0" fontId="16" fillId="0" borderId="0" xfId="0" applyFont="1" applyAlignment="1" applyProtection="1">
      <alignment horizontal="center" vertical="center"/>
      <protection locked="0"/>
    </xf>
    <xf numFmtId="0" fontId="16" fillId="0" borderId="0" xfId="0" applyFont="1" applyAlignment="1">
      <alignment horizontal="center" vertical="center"/>
    </xf>
    <xf numFmtId="0" fontId="13" fillId="2" borderId="1" xfId="0" applyFont="1" applyFill="1" applyBorder="1" applyAlignment="1">
      <alignment horizontal="center"/>
    </xf>
    <xf numFmtId="165" fontId="13" fillId="2" borderId="1" xfId="0" applyNumberFormat="1" applyFont="1" applyFill="1" applyBorder="1" applyAlignment="1">
      <alignment horizontal="center"/>
    </xf>
    <xf numFmtId="0" fontId="0" fillId="2" borderId="1" xfId="0" applyFont="1" applyFill="1" applyBorder="1" applyAlignment="1">
      <alignment horizontal="center"/>
    </xf>
    <xf numFmtId="165" fontId="0" fillId="2" borderId="1" xfId="0" applyNumberFormat="1" applyFont="1" applyFill="1" applyBorder="1" applyAlignment="1">
      <alignment horizontal="center"/>
    </xf>
    <xf numFmtId="0" fontId="0" fillId="0" borderId="1" xfId="0" applyFont="1" applyBorder="1" applyAlignment="1">
      <alignment horizontal="center"/>
    </xf>
    <xf numFmtId="0" fontId="13" fillId="2" borderId="3" xfId="0" applyFont="1" applyFill="1" applyBorder="1" applyAlignment="1">
      <alignment horizontal="center"/>
    </xf>
    <xf numFmtId="0" fontId="0" fillId="2" borderId="3" xfId="0" applyFont="1" applyFill="1" applyBorder="1" applyAlignment="1">
      <alignment horizontal="center"/>
    </xf>
    <xf numFmtId="0" fontId="0" fillId="0" borderId="0" xfId="0" applyFont="1" applyFill="1" applyBorder="1"/>
    <xf numFmtId="0" fontId="13" fillId="0" borderId="0" xfId="0" applyFont="1"/>
    <xf numFmtId="165" fontId="17" fillId="2" borderId="1" xfId="0" applyNumberFormat="1" applyFont="1" applyFill="1" applyBorder="1" applyAlignment="1">
      <alignment horizontal="center"/>
    </xf>
    <xf numFmtId="1" fontId="0" fillId="2" borderId="1" xfId="0" applyNumberFormat="1" applyFont="1" applyFill="1" applyBorder="1" applyAlignment="1">
      <alignment horizont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1" xfId="0" applyFont="1" applyBorder="1"/>
    <xf numFmtId="0" fontId="17" fillId="2" borderId="1" xfId="0" applyFont="1" applyFill="1" applyBorder="1" applyAlignment="1">
      <alignment horizontal="center"/>
    </xf>
    <xf numFmtId="0" fontId="13" fillId="0" borderId="1" xfId="0" applyFont="1" applyBorder="1" applyAlignment="1">
      <alignment horizontal="center"/>
    </xf>
    <xf numFmtId="0" fontId="13" fillId="0" borderId="0" xfId="0" applyFont="1" applyBorder="1"/>
    <xf numFmtId="0" fontId="4" fillId="2" borderId="1" xfId="0" applyFont="1" applyFill="1" applyBorder="1" applyAlignment="1">
      <alignment horizontal="center"/>
    </xf>
    <xf numFmtId="0" fontId="13" fillId="0" borderId="0" xfId="0" applyFont="1" applyProtection="1">
      <protection locked="0"/>
    </xf>
    <xf numFmtId="0" fontId="16" fillId="0" borderId="0" xfId="0" applyFont="1" applyAlignment="1" applyProtection="1">
      <alignment horizontal="center"/>
      <protection locked="0"/>
    </xf>
    <xf numFmtId="0" fontId="0" fillId="0" borderId="0" xfId="0" applyFont="1" applyAlignment="1" applyProtection="1">
      <alignment horizontal="center"/>
      <protection locked="0"/>
    </xf>
    <xf numFmtId="0" fontId="15" fillId="0" borderId="0" xfId="0" applyFont="1" applyBorder="1" applyAlignment="1" applyProtection="1">
      <alignment horizontal="center"/>
      <protection locked="0"/>
    </xf>
    <xf numFmtId="0" fontId="16" fillId="0" borderId="0" xfId="0" applyFont="1" applyBorder="1" applyAlignment="1" applyProtection="1">
      <alignment horizontal="center" textRotation="135"/>
      <protection locked="0"/>
    </xf>
    <xf numFmtId="0" fontId="14" fillId="0" borderId="0" xfId="0" applyFont="1" applyBorder="1" applyAlignment="1" applyProtection="1">
      <alignment textRotation="135"/>
      <protection locked="0"/>
    </xf>
    <xf numFmtId="16" fontId="14" fillId="0" borderId="0" xfId="0" applyNumberFormat="1" applyFont="1" applyBorder="1" applyAlignment="1" applyProtection="1">
      <alignment textRotation="135"/>
      <protection locked="0"/>
    </xf>
    <xf numFmtId="0" fontId="15" fillId="0" borderId="2" xfId="0" applyFont="1" applyBorder="1" applyAlignment="1" applyProtection="1">
      <alignment horizontal="center"/>
      <protection locked="0"/>
    </xf>
    <xf numFmtId="0" fontId="13" fillId="2" borderId="1" xfId="0" applyFont="1" applyFill="1" applyBorder="1" applyAlignment="1" applyProtection="1">
      <alignment horizontal="center"/>
      <protection locked="0"/>
    </xf>
    <xf numFmtId="0" fontId="0" fillId="2" borderId="1" xfId="0" applyFont="1" applyFill="1" applyBorder="1" applyAlignment="1" applyProtection="1">
      <alignment horizontal="center"/>
      <protection locked="0"/>
    </xf>
    <xf numFmtId="0" fontId="13" fillId="0" borderId="1" xfId="0" applyFont="1" applyBorder="1" applyAlignment="1" applyProtection="1">
      <alignment horizontal="center"/>
      <protection locked="0"/>
    </xf>
    <xf numFmtId="1" fontId="13" fillId="2" borderId="1" xfId="0" applyNumberFormat="1" applyFont="1" applyFill="1" applyBorder="1" applyAlignment="1" applyProtection="1">
      <alignment horizontal="center"/>
      <protection locked="0"/>
    </xf>
    <xf numFmtId="0" fontId="18"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0" fontId="19" fillId="0" borderId="0" xfId="0" applyFont="1" applyAlignment="1" applyProtection="1">
      <alignment horizontal="left" vertical="center" wrapText="1"/>
      <protection locked="0"/>
    </xf>
    <xf numFmtId="0" fontId="0" fillId="0" borderId="1" xfId="0" applyFont="1" applyBorder="1" applyAlignment="1" applyProtection="1">
      <alignment horizontal="center"/>
      <protection locked="0"/>
    </xf>
    <xf numFmtId="0" fontId="17" fillId="2" borderId="1" xfId="0" applyFont="1" applyFill="1" applyBorder="1" applyAlignment="1" applyProtection="1">
      <alignment horizontal="center"/>
      <protection locked="0"/>
    </xf>
    <xf numFmtId="0" fontId="4" fillId="2" borderId="1" xfId="0" quotePrefix="1" applyFont="1" applyFill="1" applyBorder="1" applyAlignment="1" applyProtection="1">
      <alignment horizontal="center"/>
      <protection locked="0"/>
    </xf>
    <xf numFmtId="0" fontId="6" fillId="0" borderId="3" xfId="0" applyFont="1" applyBorder="1" applyAlignment="1">
      <alignment horizontal="center"/>
    </xf>
    <xf numFmtId="49" fontId="12" fillId="0" borderId="0" xfId="0" applyNumberFormat="1" applyFont="1"/>
  </cellXfs>
  <cellStyles count="5">
    <cellStyle name="Gevolgde hyperlink" xfId="2" builtinId="9" hidden="1"/>
    <cellStyle name="Gevolgde hyperlink" xfId="4" builtinId="9" hidden="1"/>
    <cellStyle name="Hyperlink" xfId="1" builtinId="8" hidden="1"/>
    <cellStyle name="Hyperlink" xfId="3" builtinId="8" hidden="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26"/>
  <sheetViews>
    <sheetView tabSelected="1" workbookViewId="0">
      <selection activeCell="F14" sqref="F14"/>
    </sheetView>
  </sheetViews>
  <sheetFormatPr defaultRowHeight="14.5"/>
  <cols>
    <col min="1" max="1" width="8.453125" customWidth="1"/>
    <col min="2" max="2" width="7.26953125" customWidth="1"/>
    <col min="3" max="3" width="9.81640625" customWidth="1"/>
    <col min="4" max="4" width="4.453125" customWidth="1"/>
    <col min="5" max="5" width="9.81640625" bestFit="1" customWidth="1"/>
    <col min="7" max="7" width="2.81640625" bestFit="1" customWidth="1"/>
    <col min="8" max="10" width="2.6328125" bestFit="1" customWidth="1"/>
    <col min="11" max="11" width="2.81640625" bestFit="1" customWidth="1"/>
    <col min="12" max="13" width="2.6328125" bestFit="1" customWidth="1"/>
    <col min="14" max="14" width="2.36328125" customWidth="1"/>
    <col min="15" max="15" width="2.6328125" bestFit="1" customWidth="1"/>
    <col min="16" max="17" width="2.81640625" bestFit="1" customWidth="1"/>
    <col min="18" max="18" width="2.6328125" bestFit="1" customWidth="1"/>
    <col min="19" max="19" width="3.81640625" bestFit="1" customWidth="1"/>
  </cols>
  <sheetData>
    <row r="1" spans="1:18">
      <c r="A1" t="s">
        <v>7</v>
      </c>
      <c r="G1" s="1"/>
      <c r="H1" s="1"/>
      <c r="I1" s="1"/>
      <c r="J1" s="1"/>
      <c r="K1" s="1"/>
      <c r="L1" s="1"/>
      <c r="M1" s="1"/>
      <c r="N1" s="1"/>
      <c r="O1" s="1"/>
      <c r="P1" s="1"/>
      <c r="Q1" s="1"/>
      <c r="R1" s="1"/>
    </row>
    <row r="2" spans="1:18">
      <c r="A2" t="s">
        <v>5</v>
      </c>
      <c r="B2" t="s">
        <v>6</v>
      </c>
      <c r="G2" s="1"/>
      <c r="H2" s="1"/>
      <c r="I2" s="1"/>
      <c r="J2" s="1"/>
      <c r="K2" s="1"/>
      <c r="L2" s="1"/>
      <c r="M2" s="1"/>
      <c r="N2" s="1"/>
      <c r="O2" s="1"/>
      <c r="P2" s="1"/>
      <c r="Q2" s="1"/>
      <c r="R2" s="1"/>
    </row>
    <row r="3" spans="1:18">
      <c r="A3" t="s">
        <v>5</v>
      </c>
      <c r="B3" t="s">
        <v>19</v>
      </c>
    </row>
    <row r="4" spans="1:18">
      <c r="A4" t="s">
        <v>5</v>
      </c>
      <c r="B4" t="s">
        <v>40</v>
      </c>
    </row>
    <row r="5" spans="1:18">
      <c r="A5" t="s">
        <v>5</v>
      </c>
      <c r="B5" t="s">
        <v>8</v>
      </c>
      <c r="K5" s="3"/>
      <c r="Q5" s="3"/>
    </row>
    <row r="6" spans="1:18">
      <c r="A6" t="s">
        <v>5</v>
      </c>
      <c r="B6" t="s">
        <v>41</v>
      </c>
      <c r="K6" s="3"/>
      <c r="Q6" s="3"/>
    </row>
    <row r="7" spans="1:18" ht="15" thickBot="1">
      <c r="A7" s="3" t="s">
        <v>22</v>
      </c>
      <c r="K7" s="3"/>
      <c r="Q7" s="3"/>
    </row>
    <row r="8" spans="1:18">
      <c r="A8" s="5" t="s">
        <v>11</v>
      </c>
      <c r="B8" s="5" t="s">
        <v>9</v>
      </c>
      <c r="C8" s="5" t="s">
        <v>15</v>
      </c>
      <c r="D8" s="6" t="s">
        <v>16</v>
      </c>
      <c r="E8" s="11" t="s">
        <v>17</v>
      </c>
      <c r="K8" s="3"/>
      <c r="Q8" s="3"/>
    </row>
    <row r="9" spans="1:18">
      <c r="A9" s="7" t="s">
        <v>4</v>
      </c>
      <c r="B9" s="7">
        <v>32</v>
      </c>
      <c r="C9" s="7">
        <v>146</v>
      </c>
      <c r="D9" s="8">
        <v>18</v>
      </c>
      <c r="E9">
        <v>11</v>
      </c>
      <c r="K9" s="3"/>
      <c r="Q9" s="3"/>
    </row>
    <row r="10" spans="1:18">
      <c r="A10" s="7" t="s">
        <v>3</v>
      </c>
      <c r="B10" s="7">
        <v>69</v>
      </c>
      <c r="C10" s="7">
        <v>255</v>
      </c>
      <c r="D10" s="8">
        <v>34</v>
      </c>
      <c r="E10">
        <v>13</v>
      </c>
      <c r="K10" s="3"/>
      <c r="Q10" s="3"/>
    </row>
    <row r="11" spans="1:18">
      <c r="A11" s="7" t="s">
        <v>2</v>
      </c>
      <c r="B11" s="7">
        <v>21</v>
      </c>
      <c r="C11" s="7">
        <v>108</v>
      </c>
      <c r="D11" s="8">
        <v>12</v>
      </c>
      <c r="E11">
        <v>7</v>
      </c>
      <c r="K11" s="3"/>
      <c r="Q11" s="3"/>
    </row>
    <row r="12" spans="1:18" ht="15" thickBot="1">
      <c r="A12" s="9" t="s">
        <v>10</v>
      </c>
      <c r="B12" s="9">
        <f>SUM(B9:B11)</f>
        <v>122</v>
      </c>
      <c r="C12" s="9">
        <f>SUM(C9:C11)</f>
        <v>509</v>
      </c>
      <c r="D12" s="9">
        <f>SUM(D9:D11)</f>
        <v>64</v>
      </c>
      <c r="E12" s="9">
        <f>SUM(E9:E11)</f>
        <v>31</v>
      </c>
    </row>
    <row r="13" spans="1:18">
      <c r="A13" s="4"/>
      <c r="B13" s="4"/>
      <c r="C13" s="4"/>
      <c r="D13" s="4"/>
    </row>
    <row r="14" spans="1:18" ht="15" thickBot="1">
      <c r="A14" s="3" t="s">
        <v>21</v>
      </c>
    </row>
    <row r="15" spans="1:18">
      <c r="A15" s="5" t="s">
        <v>11</v>
      </c>
      <c r="B15" s="5" t="s">
        <v>9</v>
      </c>
      <c r="C15" s="5" t="s">
        <v>15</v>
      </c>
      <c r="D15" s="6" t="s">
        <v>16</v>
      </c>
      <c r="E15" s="11" t="s">
        <v>17</v>
      </c>
    </row>
    <row r="16" spans="1:18">
      <c r="A16" s="7" t="s">
        <v>4</v>
      </c>
      <c r="B16" s="7">
        <v>39</v>
      </c>
      <c r="C16" s="7">
        <v>135</v>
      </c>
      <c r="D16" s="8">
        <v>16</v>
      </c>
      <c r="E16">
        <v>9</v>
      </c>
    </row>
    <row r="17" spans="1:6">
      <c r="A17" s="7" t="s">
        <v>3</v>
      </c>
      <c r="B17" s="7">
        <v>59</v>
      </c>
      <c r="C17" s="7">
        <v>221</v>
      </c>
      <c r="D17" s="8">
        <v>25</v>
      </c>
      <c r="E17">
        <v>14</v>
      </c>
    </row>
    <row r="18" spans="1:6">
      <c r="A18" s="7" t="s">
        <v>2</v>
      </c>
      <c r="B18" s="7">
        <v>26</v>
      </c>
      <c r="C18" s="7">
        <v>123</v>
      </c>
      <c r="D18" s="8">
        <v>13</v>
      </c>
      <c r="E18">
        <v>7</v>
      </c>
    </row>
    <row r="19" spans="1:6" ht="15" thickBot="1">
      <c r="A19" s="9" t="s">
        <v>10</v>
      </c>
      <c r="B19" s="9">
        <f>SUM(B16:B18)</f>
        <v>124</v>
      </c>
      <c r="C19" s="9">
        <f>SUM(C16:C18)</f>
        <v>479</v>
      </c>
      <c r="D19" s="9">
        <f>SUM(D16:D18)</f>
        <v>54</v>
      </c>
      <c r="E19" s="9">
        <f>SUM(E16:E18)</f>
        <v>30</v>
      </c>
    </row>
    <row r="20" spans="1:6">
      <c r="A20" s="4"/>
      <c r="B20" s="4"/>
      <c r="C20" s="4"/>
      <c r="D20" s="4"/>
      <c r="E20" s="4"/>
      <c r="F20" s="4"/>
    </row>
    <row r="21" spans="1:6" ht="15" thickBot="1">
      <c r="A21" s="3" t="s">
        <v>20</v>
      </c>
    </row>
    <row r="22" spans="1:6">
      <c r="A22" s="5" t="s">
        <v>11</v>
      </c>
      <c r="B22" s="5" t="s">
        <v>9</v>
      </c>
      <c r="C22" s="5" t="s">
        <v>15</v>
      </c>
      <c r="D22" s="6" t="s">
        <v>16</v>
      </c>
      <c r="E22" s="11" t="s">
        <v>17</v>
      </c>
    </row>
    <row r="23" spans="1:6">
      <c r="A23" s="7" t="s">
        <v>4</v>
      </c>
      <c r="B23" s="7"/>
      <c r="C23" s="7"/>
      <c r="D23" s="8"/>
    </row>
    <row r="24" spans="1:6">
      <c r="A24" s="7" t="s">
        <v>3</v>
      </c>
      <c r="B24" s="7">
        <v>74</v>
      </c>
      <c r="C24" s="7">
        <v>267</v>
      </c>
      <c r="D24" s="8">
        <v>36</v>
      </c>
    </row>
    <row r="25" spans="1:6">
      <c r="A25" s="7" t="s">
        <v>2</v>
      </c>
      <c r="B25" s="7"/>
      <c r="C25" s="7"/>
      <c r="D25" s="8"/>
    </row>
    <row r="26" spans="1:6" ht="15" thickBot="1">
      <c r="A26" s="9"/>
      <c r="B26" s="9">
        <f>SUM(B23:B25)</f>
        <v>74</v>
      </c>
      <c r="C26" s="9">
        <f>SUM(C23:C25)</f>
        <v>267</v>
      </c>
      <c r="D26" s="10"/>
    </row>
  </sheetData>
  <pageMargins left="0.7" right="0.7" top="0.75" bottom="0.75" header="0.3" footer="0.3"/>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25FA8-9BAB-4ECF-B83F-3B72D5F11AC4}">
  <dimension ref="A1"/>
  <sheetViews>
    <sheetView workbookViewId="0">
      <selection activeCell="I12" sqref="I12"/>
    </sheetView>
  </sheetViews>
  <sheetFormatPr defaultRowHeight="14.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00E70-DD35-4855-835F-F03C58B72E74}">
  <dimension ref="A1"/>
  <sheetViews>
    <sheetView workbookViewId="0">
      <selection activeCell="J20" sqref="J20"/>
    </sheetView>
  </sheetViews>
  <sheetFormatPr defaultRowHeight="14.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F9194-886F-47A7-8250-CBC6911BD283}">
  <dimension ref="A1"/>
  <sheetViews>
    <sheetView workbookViewId="0">
      <selection activeCell="K20" sqref="K20"/>
    </sheetView>
  </sheetViews>
  <sheetFormatPr defaultRowHeight="14.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BE9FD-3988-4727-A80D-CC26E671451D}">
  <dimension ref="A1"/>
  <sheetViews>
    <sheetView workbookViewId="0">
      <selection activeCell="J20" sqref="J20"/>
    </sheetView>
  </sheetViews>
  <sheetFormatPr defaultRowHeight="14.5"/>
  <sheetData>
    <row r="1" spans="1:1">
      <c r="A1" s="72">
        <v>43806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58242-2933-4FB0-9EF6-0A507B200616}">
  <dimension ref="A1"/>
  <sheetViews>
    <sheetView workbookViewId="0">
      <selection activeCell="K20" sqref="K20"/>
    </sheetView>
  </sheetViews>
  <sheetFormatPr defaultRowHeight="14.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F661E-6074-40C2-A033-602926020E7E}">
  <dimension ref="A1"/>
  <sheetViews>
    <sheetView workbookViewId="0">
      <selection activeCell="K20" sqref="K20"/>
    </sheetView>
  </sheetViews>
  <sheetFormatPr defaultRowHeight="1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opLeftCell="A7" zoomScale="78" zoomScaleNormal="80" workbookViewId="0">
      <selection activeCell="T17" sqref="T17"/>
    </sheetView>
  </sheetViews>
  <sheetFormatPr defaultColWidth="8.81640625" defaultRowHeight="14.5"/>
  <cols>
    <col min="1" max="1" width="3.26953125" style="67" bestFit="1" customWidth="1"/>
    <col min="2" max="2" width="17.453125" style="94" bestFit="1" customWidth="1"/>
    <col min="3" max="3" width="26.1796875" style="67" bestFit="1" customWidth="1"/>
    <col min="4" max="4" width="13.90625" style="67" bestFit="1" customWidth="1"/>
    <col min="5" max="5" width="7.81640625" style="95" bestFit="1" customWidth="1"/>
    <col min="6" max="6" width="8.453125" style="95" bestFit="1" customWidth="1"/>
    <col min="7" max="7" width="10.54296875" style="95" bestFit="1" customWidth="1"/>
    <col min="8" max="8" width="6.7265625" style="67" bestFit="1" customWidth="1"/>
    <col min="9" max="17" width="5.54296875" style="67" bestFit="1" customWidth="1"/>
    <col min="18" max="18" width="5.54296875" style="96" bestFit="1" customWidth="1"/>
    <col min="19" max="19" width="5.7265625" style="96" bestFit="1" customWidth="1"/>
    <col min="20" max="20" width="25.6328125" style="67" customWidth="1"/>
    <col min="21" max="16384" width="8.81640625" style="67"/>
  </cols>
  <sheetData>
    <row r="1" spans="1:21" ht="13" customHeight="1">
      <c r="A1" s="67" t="s">
        <v>4</v>
      </c>
      <c r="I1" s="96">
        <v>1</v>
      </c>
      <c r="J1" s="96">
        <v>2</v>
      </c>
      <c r="K1" s="96">
        <v>3</v>
      </c>
      <c r="L1" s="96">
        <v>4</v>
      </c>
      <c r="M1" s="96">
        <v>5</v>
      </c>
      <c r="N1" s="96">
        <v>6</v>
      </c>
      <c r="O1" s="96">
        <v>7</v>
      </c>
      <c r="P1" s="96">
        <v>8</v>
      </c>
      <c r="Q1" s="96">
        <v>9</v>
      </c>
      <c r="R1" s="96">
        <v>10</v>
      </c>
      <c r="S1" s="96">
        <v>11</v>
      </c>
    </row>
    <row r="2" spans="1:21" ht="13" customHeight="1">
      <c r="H2" s="71">
        <f>SUM(I2:S2)</f>
        <v>83</v>
      </c>
      <c r="I2" s="96">
        <f>COUNT(I4:I34)</f>
        <v>17</v>
      </c>
      <c r="J2" s="96">
        <f>COUNT(J4:J34)</f>
        <v>16</v>
      </c>
      <c r="K2" s="96">
        <f>COUNT(K4:K34)</f>
        <v>19</v>
      </c>
      <c r="L2" s="96">
        <f>COUNT(L4:L34)</f>
        <v>15</v>
      </c>
      <c r="M2" s="96">
        <f>COUNT(M4:M34)</f>
        <v>16</v>
      </c>
      <c r="N2" s="96">
        <f>COUNT(N4:N34)</f>
        <v>0</v>
      </c>
      <c r="O2" s="96">
        <f>COUNT(O4:O34)</f>
        <v>0</v>
      </c>
      <c r="P2" s="96">
        <f>COUNT(P4:P34)</f>
        <v>0</v>
      </c>
      <c r="Q2" s="96">
        <f>COUNT(Q4:Q34)</f>
        <v>0</v>
      </c>
      <c r="R2" s="96">
        <f>COUNT(R4:R34)</f>
        <v>0</v>
      </c>
      <c r="S2" s="96">
        <f>COUNT(S4:S34)</f>
        <v>0</v>
      </c>
    </row>
    <row r="3" spans="1:21" ht="51.5">
      <c r="B3" s="97" t="s">
        <v>0</v>
      </c>
      <c r="C3" s="71" t="s">
        <v>1</v>
      </c>
      <c r="D3" s="71" t="s">
        <v>24</v>
      </c>
      <c r="E3" s="98" t="s">
        <v>18</v>
      </c>
      <c r="F3" s="98" t="s">
        <v>13</v>
      </c>
      <c r="G3" s="98" t="s">
        <v>14</v>
      </c>
      <c r="H3" s="99" t="s">
        <v>12</v>
      </c>
      <c r="I3" s="100">
        <v>43750</v>
      </c>
      <c r="J3" s="100">
        <v>43757</v>
      </c>
      <c r="K3" s="100">
        <v>43764</v>
      </c>
      <c r="L3" s="100">
        <v>43771</v>
      </c>
      <c r="M3" s="100">
        <v>43778</v>
      </c>
      <c r="N3" s="100">
        <v>43785</v>
      </c>
      <c r="O3" s="100">
        <v>43792</v>
      </c>
      <c r="P3" s="100">
        <v>43799</v>
      </c>
      <c r="Q3" s="100">
        <v>43806</v>
      </c>
      <c r="R3" s="100">
        <v>43813</v>
      </c>
      <c r="S3" s="100">
        <v>43820</v>
      </c>
    </row>
    <row r="4" spans="1:21" ht="13" customHeight="1">
      <c r="A4" s="94">
        <v>1</v>
      </c>
      <c r="B4" s="101">
        <f>COUNT(I4:S4)</f>
        <v>5</v>
      </c>
      <c r="C4" s="63" t="s">
        <v>52</v>
      </c>
      <c r="D4" s="63" t="s">
        <v>25</v>
      </c>
      <c r="E4" s="74">
        <f>IF(B4&lt;10,H4,IF(B4=10,H4-F4,H4-F4-G4))</f>
        <v>120</v>
      </c>
      <c r="F4" s="74"/>
      <c r="G4" s="74"/>
      <c r="H4" s="102">
        <f>SUM(I4:S4)</f>
        <v>120</v>
      </c>
      <c r="I4" s="103">
        <v>23</v>
      </c>
      <c r="J4" s="102">
        <v>24</v>
      </c>
      <c r="K4" s="103">
        <v>21</v>
      </c>
      <c r="L4" s="103">
        <v>26</v>
      </c>
      <c r="M4" s="103">
        <v>26</v>
      </c>
      <c r="N4" s="102"/>
      <c r="O4" s="102"/>
      <c r="P4" s="102"/>
      <c r="Q4" s="103"/>
      <c r="R4" s="102"/>
      <c r="S4" s="103"/>
      <c r="T4"/>
      <c r="U4" s="113"/>
    </row>
    <row r="5" spans="1:21" ht="13" customHeight="1">
      <c r="A5" s="94">
        <v>2</v>
      </c>
      <c r="B5" s="101">
        <f>COUNT(I5:S5)</f>
        <v>4</v>
      </c>
      <c r="C5" s="63" t="s">
        <v>32</v>
      </c>
      <c r="D5" s="63" t="s">
        <v>33</v>
      </c>
      <c r="E5" s="74">
        <f>IF(B5&lt;10,H5,IF(B5=10,H5-F5,H5-F5-G5))</f>
        <v>118.30000000000001</v>
      </c>
      <c r="F5" s="74"/>
      <c r="G5" s="74"/>
      <c r="H5" s="102">
        <f>SUM(I5:S5)</f>
        <v>118.30000000000001</v>
      </c>
      <c r="I5" s="103">
        <v>30.1</v>
      </c>
      <c r="J5" s="102">
        <v>30.1</v>
      </c>
      <c r="K5" s="102"/>
      <c r="L5" s="103">
        <v>30.1</v>
      </c>
      <c r="M5" s="103">
        <v>28</v>
      </c>
      <c r="N5" s="102"/>
      <c r="O5" s="102"/>
      <c r="P5" s="103"/>
      <c r="Q5" s="103"/>
      <c r="R5" s="102"/>
      <c r="S5" s="103"/>
      <c r="T5"/>
      <c r="U5"/>
    </row>
    <row r="6" spans="1:21" ht="13" customHeight="1">
      <c r="A6" s="94">
        <v>3</v>
      </c>
      <c r="B6" s="101">
        <f>COUNT(I6:S6)</f>
        <v>5</v>
      </c>
      <c r="C6" s="63" t="s">
        <v>50</v>
      </c>
      <c r="D6" s="63" t="s">
        <v>25</v>
      </c>
      <c r="E6" s="74">
        <f>IF(B6&lt;10,H6,IF(B6=10,H6-F6,H6-F6-G6))</f>
        <v>117</v>
      </c>
      <c r="F6" s="74"/>
      <c r="G6" s="74"/>
      <c r="H6" s="102">
        <f>SUM(I6:S6)</f>
        <v>117</v>
      </c>
      <c r="I6" s="103">
        <v>25</v>
      </c>
      <c r="J6" s="103">
        <v>25</v>
      </c>
      <c r="K6" s="102">
        <v>22</v>
      </c>
      <c r="L6" s="103">
        <v>25</v>
      </c>
      <c r="M6" s="103">
        <v>20</v>
      </c>
      <c r="N6" s="102"/>
      <c r="O6" s="103"/>
      <c r="P6" s="103"/>
      <c r="Q6" s="102"/>
      <c r="R6" s="104"/>
      <c r="S6" s="103"/>
      <c r="T6"/>
      <c r="U6"/>
    </row>
    <row r="7" spans="1:21" ht="13" customHeight="1">
      <c r="A7" s="94">
        <v>4</v>
      </c>
      <c r="B7" s="101">
        <f>COUNT(I7:S7)</f>
        <v>4</v>
      </c>
      <c r="C7" s="63" t="s">
        <v>47</v>
      </c>
      <c r="D7" s="63" t="s">
        <v>25</v>
      </c>
      <c r="E7" s="74">
        <f>IF(B7&lt;10,H7,IF(B7=10,H7-F7,H7-F7-G7))</f>
        <v>107</v>
      </c>
      <c r="F7" s="74"/>
      <c r="G7" s="74"/>
      <c r="H7" s="102">
        <f>SUM(I7:S7)</f>
        <v>107</v>
      </c>
      <c r="I7" s="103">
        <v>28</v>
      </c>
      <c r="J7" s="103">
        <v>28</v>
      </c>
      <c r="K7" s="103">
        <v>23</v>
      </c>
      <c r="L7" s="102">
        <v>28</v>
      </c>
      <c r="M7" s="103"/>
      <c r="N7" s="102"/>
      <c r="O7" s="103"/>
      <c r="P7" s="103"/>
      <c r="Q7" s="103"/>
      <c r="R7" s="102"/>
      <c r="S7" s="103"/>
      <c r="T7"/>
      <c r="U7"/>
    </row>
    <row r="8" spans="1:21" ht="13" customHeight="1">
      <c r="A8" s="94">
        <v>5</v>
      </c>
      <c r="B8" s="101">
        <f>COUNT(I8:S8)</f>
        <v>5</v>
      </c>
      <c r="C8" s="64" t="s">
        <v>57</v>
      </c>
      <c r="D8" s="63" t="s">
        <v>25</v>
      </c>
      <c r="E8" s="74">
        <f>IF(B8&lt;10,H8,IF(B8=10,H8-F8,H8-F8-G8))</f>
        <v>96</v>
      </c>
      <c r="F8" s="74"/>
      <c r="G8" s="74"/>
      <c r="H8" s="102">
        <f>SUM(I8:S8)</f>
        <v>96</v>
      </c>
      <c r="I8" s="103">
        <v>19</v>
      </c>
      <c r="J8" s="103">
        <v>21</v>
      </c>
      <c r="K8" s="103">
        <v>15</v>
      </c>
      <c r="L8" s="103">
        <v>22</v>
      </c>
      <c r="M8" s="103">
        <v>19</v>
      </c>
      <c r="N8" s="103"/>
      <c r="O8" s="102"/>
      <c r="P8" s="103"/>
      <c r="Q8" s="103"/>
      <c r="R8" s="104"/>
      <c r="S8" s="106"/>
      <c r="T8"/>
      <c r="U8"/>
    </row>
    <row r="9" spans="1:21" ht="13" customHeight="1">
      <c r="A9" s="94">
        <v>6</v>
      </c>
      <c r="B9" s="101">
        <f>COUNT(I9:S9)</f>
        <v>5</v>
      </c>
      <c r="C9" s="64" t="s">
        <v>44</v>
      </c>
      <c r="D9" s="63" t="s">
        <v>33</v>
      </c>
      <c r="E9" s="74">
        <f>IF(B9&lt;10,H9,IF(B9=10,H9-F9,H9-F9-G9))</f>
        <v>95</v>
      </c>
      <c r="F9" s="74"/>
      <c r="G9" s="74"/>
      <c r="H9" s="102">
        <f>SUM(I9:S9)</f>
        <v>95</v>
      </c>
      <c r="I9" s="103">
        <v>16</v>
      </c>
      <c r="J9" s="105">
        <v>27</v>
      </c>
      <c r="K9" s="103">
        <v>12</v>
      </c>
      <c r="L9" s="103">
        <v>18</v>
      </c>
      <c r="M9" s="103">
        <v>22</v>
      </c>
      <c r="N9" s="102"/>
      <c r="O9" s="103"/>
      <c r="P9" s="103"/>
      <c r="Q9" s="103"/>
      <c r="R9" s="102"/>
      <c r="S9" s="103"/>
      <c r="T9"/>
      <c r="U9"/>
    </row>
    <row r="10" spans="1:21" ht="13" customHeight="1">
      <c r="A10" s="94">
        <v>7</v>
      </c>
      <c r="B10" s="101">
        <f>COUNT(I10:S10)</f>
        <v>4</v>
      </c>
      <c r="C10" s="63" t="s">
        <v>51</v>
      </c>
      <c r="D10" s="63" t="s">
        <v>25</v>
      </c>
      <c r="E10" s="74">
        <f>IF(B10&lt;10,H10,IF(B10=10,H10-F10,H10-F10-G10))</f>
        <v>95</v>
      </c>
      <c r="F10" s="74"/>
      <c r="G10" s="74"/>
      <c r="H10" s="102">
        <f>SUM(I10:S10)</f>
        <v>95</v>
      </c>
      <c r="I10" s="103">
        <v>24</v>
      </c>
      <c r="J10" s="103"/>
      <c r="K10" s="103">
        <v>24</v>
      </c>
      <c r="L10" s="103">
        <v>24</v>
      </c>
      <c r="M10" s="103">
        <v>23</v>
      </c>
      <c r="N10" s="102"/>
      <c r="O10" s="102"/>
      <c r="P10" s="103"/>
      <c r="Q10" s="103"/>
      <c r="R10" s="102"/>
      <c r="S10" s="103"/>
      <c r="T10"/>
      <c r="U10"/>
    </row>
    <row r="11" spans="1:21" ht="13" customHeight="1">
      <c r="A11" s="94">
        <v>8</v>
      </c>
      <c r="B11" s="101">
        <f>COUNT(I11:S11)</f>
        <v>5</v>
      </c>
      <c r="C11" s="64" t="s">
        <v>59</v>
      </c>
      <c r="D11" s="63" t="s">
        <v>25</v>
      </c>
      <c r="E11" s="74">
        <f>IF(B11&lt;10,H11,IF(B11=10,H11-F11,H11-F11-G11))</f>
        <v>92</v>
      </c>
      <c r="F11" s="74"/>
      <c r="G11" s="74"/>
      <c r="H11" s="102">
        <f>SUM(I11:S11)</f>
        <v>92</v>
      </c>
      <c r="I11" s="103">
        <v>17</v>
      </c>
      <c r="J11" s="103">
        <v>23</v>
      </c>
      <c r="K11" s="102">
        <v>18</v>
      </c>
      <c r="L11" s="103">
        <v>17</v>
      </c>
      <c r="M11" s="103">
        <v>17</v>
      </c>
      <c r="N11" s="102"/>
      <c r="O11" s="103"/>
      <c r="P11" s="103"/>
      <c r="Q11" s="103"/>
      <c r="R11" s="102"/>
      <c r="S11" s="103"/>
      <c r="T11"/>
      <c r="U11"/>
    </row>
    <row r="12" spans="1:21" ht="13" customHeight="1">
      <c r="A12" s="94">
        <v>9</v>
      </c>
      <c r="B12" s="101">
        <f>COUNT(I12:S12)</f>
        <v>4</v>
      </c>
      <c r="C12" s="63" t="s">
        <v>53</v>
      </c>
      <c r="D12" s="63" t="s">
        <v>25</v>
      </c>
      <c r="E12" s="74">
        <f>IF(B12&lt;10,H12,IF(B12=10,H12-F12,H12-F12-G12))</f>
        <v>91</v>
      </c>
      <c r="F12" s="74"/>
      <c r="G12" s="74"/>
      <c r="H12" s="102">
        <f>SUM(I12:S12)</f>
        <v>91</v>
      </c>
      <c r="I12" s="103">
        <v>22</v>
      </c>
      <c r="J12" s="103"/>
      <c r="K12" s="103">
        <v>25</v>
      </c>
      <c r="L12" s="103">
        <v>23</v>
      </c>
      <c r="M12" s="103">
        <v>21</v>
      </c>
      <c r="N12" s="103"/>
      <c r="O12" s="103"/>
      <c r="P12" s="103"/>
      <c r="Q12" s="103"/>
      <c r="R12" s="104"/>
      <c r="S12" s="103"/>
      <c r="T12"/>
      <c r="U12"/>
    </row>
    <row r="13" spans="1:21" ht="13" customHeight="1">
      <c r="A13" s="94">
        <v>10</v>
      </c>
      <c r="B13" s="101">
        <f>COUNT(I13:S13)</f>
        <v>3</v>
      </c>
      <c r="C13" s="63" t="s">
        <v>48</v>
      </c>
      <c r="D13" s="63"/>
      <c r="E13" s="74">
        <f>IF(B13&lt;10,H13,IF(B13=10,H13-F13,H13-F13-G13))</f>
        <v>83</v>
      </c>
      <c r="F13" s="74"/>
      <c r="G13" s="74"/>
      <c r="H13" s="102">
        <f>SUM(I13:S13)</f>
        <v>83</v>
      </c>
      <c r="I13" s="103">
        <v>27</v>
      </c>
      <c r="J13" s="103"/>
      <c r="K13" s="107"/>
      <c r="L13" s="103">
        <v>29</v>
      </c>
      <c r="M13" s="103">
        <v>27</v>
      </c>
      <c r="N13" s="103"/>
      <c r="O13" s="102"/>
      <c r="P13" s="103"/>
      <c r="Q13" s="103"/>
      <c r="R13" s="102"/>
      <c r="S13" s="103"/>
      <c r="T13"/>
      <c r="U13"/>
    </row>
    <row r="14" spans="1:21" ht="13" customHeight="1">
      <c r="A14" s="94">
        <v>11</v>
      </c>
      <c r="B14" s="101">
        <f>COUNT(I14:S14)</f>
        <v>4</v>
      </c>
      <c r="C14" s="64" t="s">
        <v>60</v>
      </c>
      <c r="D14" s="63" t="s">
        <v>56</v>
      </c>
      <c r="E14" s="74">
        <f>IF(B14&lt;10,H14,IF(B14=10,H14-F14,H14-F14-G14))</f>
        <v>75</v>
      </c>
      <c r="F14" s="74"/>
      <c r="G14" s="74"/>
      <c r="H14" s="102">
        <f>SUM(I14:S14)</f>
        <v>75</v>
      </c>
      <c r="I14" s="103">
        <v>15</v>
      </c>
      <c r="J14" s="103">
        <v>22</v>
      </c>
      <c r="K14" s="103">
        <v>17</v>
      </c>
      <c r="L14" s="103">
        <v>21</v>
      </c>
      <c r="M14" s="102"/>
      <c r="N14" s="103"/>
      <c r="O14" s="102"/>
      <c r="P14" s="103"/>
      <c r="Q14" s="103"/>
      <c r="R14" s="103"/>
      <c r="S14" s="103"/>
      <c r="T14"/>
      <c r="U14"/>
    </row>
    <row r="15" spans="1:21" ht="13" customHeight="1">
      <c r="A15" s="94">
        <v>12</v>
      </c>
      <c r="B15" s="101">
        <f>COUNT(I15:S15)</f>
        <v>3</v>
      </c>
      <c r="C15" s="65" t="s">
        <v>139</v>
      </c>
      <c r="D15" s="65" t="s">
        <v>33</v>
      </c>
      <c r="E15" s="74">
        <f>IF(B15&lt;10,H15,IF(B15=10,H15-F15,H15-F15-G15))</f>
        <v>73</v>
      </c>
      <c r="F15" s="74"/>
      <c r="G15" s="74"/>
      <c r="H15" s="102">
        <f>SUM(I15:S15)</f>
        <v>73</v>
      </c>
      <c r="I15" s="103"/>
      <c r="J15" s="103">
        <v>29</v>
      </c>
      <c r="K15" s="103">
        <v>29</v>
      </c>
      <c r="L15" s="103"/>
      <c r="M15" s="103">
        <v>15</v>
      </c>
      <c r="N15" s="103"/>
      <c r="O15" s="103"/>
      <c r="P15" s="103"/>
      <c r="Q15" s="103"/>
      <c r="R15" s="103"/>
      <c r="S15" s="103"/>
      <c r="T15"/>
      <c r="U15"/>
    </row>
    <row r="16" spans="1:21" ht="13" customHeight="1">
      <c r="A16" s="94">
        <v>13</v>
      </c>
      <c r="B16" s="101">
        <f>COUNT(I16:S16)</f>
        <v>4</v>
      </c>
      <c r="C16" s="64" t="s">
        <v>58</v>
      </c>
      <c r="D16" s="63" t="s">
        <v>33</v>
      </c>
      <c r="E16" s="74">
        <f>IF(B16&lt;10,H16,IF(B16=10,H16-F16,H16-F16-G16))</f>
        <v>71</v>
      </c>
      <c r="F16" s="74"/>
      <c r="G16" s="74"/>
      <c r="H16" s="102">
        <f>SUM(I16:S16)</f>
        <v>71</v>
      </c>
      <c r="I16" s="103">
        <v>18</v>
      </c>
      <c r="J16" s="102">
        <v>14</v>
      </c>
      <c r="K16" s="103">
        <v>20</v>
      </c>
      <c r="L16" s="103">
        <v>19</v>
      </c>
      <c r="M16" s="103"/>
      <c r="N16" s="103"/>
      <c r="O16" s="103"/>
      <c r="P16" s="103"/>
      <c r="Q16" s="103"/>
      <c r="R16" s="103"/>
      <c r="S16" s="103"/>
      <c r="T16"/>
      <c r="U16"/>
    </row>
    <row r="17" spans="1:21" ht="13" customHeight="1">
      <c r="A17" s="94">
        <v>14</v>
      </c>
      <c r="B17" s="101">
        <f>COUNT(I17:S17)</f>
        <v>3</v>
      </c>
      <c r="C17" s="65" t="s">
        <v>143</v>
      </c>
      <c r="D17" s="65" t="s">
        <v>144</v>
      </c>
      <c r="E17" s="74">
        <f>IF(B17&lt;10,H17,IF(B17=10,H17-F17,H17-F17-G17))</f>
        <v>60</v>
      </c>
      <c r="F17" s="74"/>
      <c r="G17" s="74"/>
      <c r="H17" s="102">
        <f>SUM(I17:S17)</f>
        <v>60</v>
      </c>
      <c r="I17" s="103"/>
      <c r="J17" s="103"/>
      <c r="K17" s="103">
        <v>16</v>
      </c>
      <c r="L17" s="103">
        <v>20</v>
      </c>
      <c r="M17" s="103">
        <v>24</v>
      </c>
      <c r="N17" s="103"/>
      <c r="O17" s="103"/>
      <c r="P17" s="103"/>
      <c r="Q17" s="103"/>
      <c r="R17" s="102"/>
      <c r="S17" s="103"/>
      <c r="T17"/>
      <c r="U17"/>
    </row>
    <row r="18" spans="1:21" ht="13" customHeight="1">
      <c r="A18" s="94">
        <v>15</v>
      </c>
      <c r="B18" s="101">
        <f>COUNT(I18:S18)</f>
        <v>2</v>
      </c>
      <c r="C18" s="67" t="s">
        <v>45</v>
      </c>
      <c r="D18" s="67" t="s">
        <v>203</v>
      </c>
      <c r="E18" s="74">
        <f>IF(B18&lt;10,H18,IF(B18=10,H18-F18,H18-F18-G18))</f>
        <v>59.1</v>
      </c>
      <c r="F18" s="74"/>
      <c r="G18" s="74"/>
      <c r="H18" s="102">
        <f>SUM(I18:S18)</f>
        <v>59.1</v>
      </c>
      <c r="I18" s="103">
        <v>29</v>
      </c>
      <c r="J18" s="103"/>
      <c r="K18" s="103"/>
      <c r="L18" s="103"/>
      <c r="M18" s="103">
        <v>30.1</v>
      </c>
      <c r="N18" s="103"/>
      <c r="O18" s="103"/>
      <c r="P18" s="103"/>
      <c r="Q18" s="103"/>
      <c r="R18" s="102"/>
      <c r="S18" s="103"/>
      <c r="T18"/>
      <c r="U18"/>
    </row>
    <row r="19" spans="1:21" ht="13" customHeight="1">
      <c r="A19" s="94">
        <v>16</v>
      </c>
      <c r="B19" s="101">
        <f>COUNT(I19:S19)</f>
        <v>2</v>
      </c>
      <c r="C19" s="63" t="s">
        <v>49</v>
      </c>
      <c r="D19" s="63" t="s">
        <v>33</v>
      </c>
      <c r="E19" s="74">
        <f>IF(B19&lt;10,H19,IF(B19=10,H19-F19,H19-F19-G19))</f>
        <v>52</v>
      </c>
      <c r="F19" s="74"/>
      <c r="G19" s="74"/>
      <c r="H19" s="102">
        <f>SUM(I19:S19)</f>
        <v>52</v>
      </c>
      <c r="I19" s="103">
        <v>26</v>
      </c>
      <c r="J19" s="103">
        <v>26</v>
      </c>
      <c r="K19" s="103"/>
      <c r="L19" s="103"/>
      <c r="M19" s="103"/>
      <c r="N19" s="103"/>
      <c r="O19" s="103"/>
      <c r="P19" s="103"/>
      <c r="Q19" s="103"/>
      <c r="R19" s="102"/>
      <c r="S19" s="103"/>
      <c r="T19"/>
      <c r="U19"/>
    </row>
    <row r="20" spans="1:21" ht="13" customHeight="1">
      <c r="A20" s="94">
        <v>17</v>
      </c>
      <c r="B20" s="101">
        <f>COUNT(I20:S20)</f>
        <v>2</v>
      </c>
      <c r="C20" s="65" t="s">
        <v>205</v>
      </c>
      <c r="D20" s="65" t="s">
        <v>56</v>
      </c>
      <c r="E20" s="74">
        <f>IF(B20&lt;10,H20,IF(B20=10,H20-F20,H20-F20-G20))</f>
        <v>51</v>
      </c>
      <c r="F20" s="74"/>
      <c r="G20" s="74"/>
      <c r="H20" s="102">
        <f>SUM(I20:S20)</f>
        <v>51</v>
      </c>
      <c r="I20" s="103"/>
      <c r="J20" s="103"/>
      <c r="K20" s="103">
        <v>26</v>
      </c>
      <c r="L20" s="103"/>
      <c r="M20" s="103">
        <v>25</v>
      </c>
      <c r="N20" s="103"/>
      <c r="O20" s="102"/>
      <c r="P20" s="103"/>
      <c r="Q20" s="103"/>
      <c r="R20" s="103"/>
      <c r="S20" s="103"/>
    </row>
    <row r="21" spans="1:21" ht="13" customHeight="1">
      <c r="A21" s="94">
        <v>18</v>
      </c>
      <c r="B21" s="101">
        <f>COUNT(I21:S21)</f>
        <v>2</v>
      </c>
      <c r="C21" s="63" t="s">
        <v>55</v>
      </c>
      <c r="D21" s="63" t="s">
        <v>25</v>
      </c>
      <c r="E21" s="74">
        <f>IF(B21&lt;10,H21,IF(B21=10,H21-F21,H21-F21-G21))</f>
        <v>36</v>
      </c>
      <c r="F21" s="74"/>
      <c r="G21" s="74"/>
      <c r="H21" s="102">
        <f>SUM(I21:S21)</f>
        <v>36</v>
      </c>
      <c r="I21" s="103">
        <v>20</v>
      </c>
      <c r="J21" s="103"/>
      <c r="K21" s="103"/>
      <c r="L21" s="103"/>
      <c r="M21" s="103">
        <v>16</v>
      </c>
      <c r="N21" s="103"/>
      <c r="O21" s="103"/>
      <c r="P21" s="103"/>
      <c r="Q21" s="103"/>
      <c r="R21" s="103"/>
      <c r="S21" s="103"/>
      <c r="T21" s="108"/>
    </row>
    <row r="22" spans="1:21" ht="13" customHeight="1">
      <c r="A22" s="94">
        <v>19</v>
      </c>
      <c r="B22" s="101">
        <f>COUNT(I22:S22)</f>
        <v>2</v>
      </c>
      <c r="C22" s="65" t="s">
        <v>103</v>
      </c>
      <c r="D22" s="65" t="s">
        <v>104</v>
      </c>
      <c r="E22" s="74">
        <f>IF(B22&lt;10,H22,IF(B22=10,H22-F22,H22-F22-G22))</f>
        <v>36</v>
      </c>
      <c r="F22" s="74"/>
      <c r="G22" s="74"/>
      <c r="H22" s="102">
        <f>SUM(I22:S22)</f>
        <v>36</v>
      </c>
      <c r="I22" s="103"/>
      <c r="J22" s="103">
        <v>17</v>
      </c>
      <c r="K22" s="103">
        <v>19</v>
      </c>
      <c r="L22" s="103"/>
      <c r="M22" s="103"/>
      <c r="N22" s="102"/>
      <c r="O22" s="103"/>
      <c r="P22" s="103"/>
      <c r="Q22" s="103"/>
      <c r="R22" s="103"/>
      <c r="S22" s="103"/>
    </row>
    <row r="23" spans="1:21" ht="13" customHeight="1">
      <c r="A23" s="94">
        <v>20</v>
      </c>
      <c r="B23" s="101">
        <f>COUNT(I23:S23)</f>
        <v>2</v>
      </c>
      <c r="C23" s="66" t="s">
        <v>100</v>
      </c>
      <c r="D23" s="65" t="s">
        <v>29</v>
      </c>
      <c r="E23" s="74">
        <f>IF(B23&lt;10,H23,IF(B23=10,H23-F23,H23-F23-G23))</f>
        <v>33</v>
      </c>
      <c r="F23" s="74"/>
      <c r="G23" s="74"/>
      <c r="H23" s="102">
        <f>SUM(I23:S23)</f>
        <v>33</v>
      </c>
      <c r="I23" s="110"/>
      <c r="J23" s="103">
        <v>20</v>
      </c>
      <c r="K23" s="103">
        <v>13</v>
      </c>
      <c r="L23" s="103"/>
      <c r="M23" s="103"/>
      <c r="N23" s="103"/>
      <c r="O23" s="103"/>
      <c r="P23" s="103"/>
      <c r="Q23" s="103"/>
      <c r="R23" s="109"/>
      <c r="S23" s="103"/>
    </row>
    <row r="24" spans="1:21" ht="13" customHeight="1">
      <c r="A24" s="94">
        <v>21</v>
      </c>
      <c r="B24" s="101">
        <f>COUNT(I24:S24)</f>
        <v>2</v>
      </c>
      <c r="C24" s="65" t="s">
        <v>145</v>
      </c>
      <c r="D24" s="65" t="s">
        <v>27</v>
      </c>
      <c r="E24" s="74">
        <f>IF(B24&lt;10,H24,IF(B24=10,H24-F24,H24-F24-G24))</f>
        <v>32</v>
      </c>
      <c r="F24" s="74"/>
      <c r="G24" s="74"/>
      <c r="H24" s="102">
        <f>SUM(I24:S24)</f>
        <v>32</v>
      </c>
      <c r="I24" s="103"/>
      <c r="J24" s="107"/>
      <c r="K24" s="103">
        <v>14</v>
      </c>
      <c r="L24" s="103"/>
      <c r="M24" s="103">
        <v>18</v>
      </c>
      <c r="N24" s="103"/>
      <c r="O24" s="103"/>
      <c r="P24" s="103"/>
      <c r="Q24" s="103"/>
      <c r="R24" s="103"/>
      <c r="S24" s="103"/>
    </row>
    <row r="25" spans="1:21" ht="13" customHeight="1">
      <c r="A25" s="94">
        <v>22</v>
      </c>
      <c r="B25" s="101">
        <f>COUNT(I25:S25)</f>
        <v>1</v>
      </c>
      <c r="C25" s="67" t="s">
        <v>138</v>
      </c>
      <c r="D25" s="65" t="s">
        <v>25</v>
      </c>
      <c r="E25" s="74">
        <f>IF(B25&lt;10,H25,IF(B25=10,H25-F25,H25-F25-G25))</f>
        <v>30.1</v>
      </c>
      <c r="F25" s="74"/>
      <c r="G25" s="74"/>
      <c r="H25" s="102">
        <f>SUM(I25:S25)</f>
        <v>30.1</v>
      </c>
      <c r="I25" s="103"/>
      <c r="J25" s="103"/>
      <c r="K25" s="103">
        <v>30.1</v>
      </c>
      <c r="L25" s="103"/>
      <c r="M25" s="103"/>
      <c r="N25" s="103"/>
      <c r="O25" s="103"/>
      <c r="P25" s="103"/>
      <c r="Q25" s="103"/>
      <c r="R25" s="103"/>
      <c r="S25" s="103"/>
    </row>
    <row r="26" spans="1:21" ht="13" customHeight="1">
      <c r="A26" s="94">
        <v>23</v>
      </c>
      <c r="B26" s="101">
        <f>COUNT(I26:S26)</f>
        <v>2</v>
      </c>
      <c r="C26" s="64" t="s">
        <v>38</v>
      </c>
      <c r="D26" s="63"/>
      <c r="E26" s="74">
        <f>IF(B26&lt;10,H26,IF(B26=10,H26-F26,H26-F26-G26))</f>
        <v>30</v>
      </c>
      <c r="F26" s="74"/>
      <c r="G26" s="74"/>
      <c r="H26" s="102">
        <f>SUM(I26:S26)</f>
        <v>30</v>
      </c>
      <c r="I26" s="103">
        <v>14</v>
      </c>
      <c r="J26" s="103">
        <v>16</v>
      </c>
      <c r="K26" s="103"/>
      <c r="L26" s="103"/>
      <c r="M26" s="103"/>
      <c r="N26" s="103"/>
      <c r="O26" s="102"/>
      <c r="P26" s="103"/>
      <c r="Q26" s="103"/>
      <c r="R26" s="103"/>
      <c r="S26" s="103"/>
    </row>
    <row r="27" spans="1:21" ht="13" customHeight="1">
      <c r="A27" s="94">
        <v>24</v>
      </c>
      <c r="B27" s="101">
        <f>COUNT(I27:S27)</f>
        <v>1</v>
      </c>
      <c r="C27" s="67" t="s">
        <v>204</v>
      </c>
      <c r="D27" s="67" t="s">
        <v>27</v>
      </c>
      <c r="E27" s="74">
        <f>IF(B27&lt;10,H27,IF(B27=10,H27-F27,H27-F27-G27))</f>
        <v>29</v>
      </c>
      <c r="F27" s="74"/>
      <c r="G27" s="74"/>
      <c r="H27" s="102">
        <f>SUM(I27:S27)</f>
        <v>29</v>
      </c>
      <c r="I27" s="103"/>
      <c r="J27" s="103"/>
      <c r="K27" s="103"/>
      <c r="L27" s="103"/>
      <c r="M27" s="103">
        <v>29</v>
      </c>
      <c r="N27" s="103"/>
      <c r="O27" s="106"/>
      <c r="P27" s="103"/>
      <c r="Q27" s="103"/>
      <c r="R27" s="103"/>
      <c r="S27" s="103"/>
    </row>
    <row r="28" spans="1:21" ht="13" customHeight="1">
      <c r="A28" s="94">
        <v>25</v>
      </c>
      <c r="B28" s="101">
        <f>COUNT(I28:S28)</f>
        <v>1</v>
      </c>
      <c r="C28" s="65" t="s">
        <v>140</v>
      </c>
      <c r="D28" s="65" t="s">
        <v>141</v>
      </c>
      <c r="E28" s="74">
        <f>IF(B28&lt;10,H28,IF(B28=10,H28-F28,H28-F28-G28))</f>
        <v>28</v>
      </c>
      <c r="F28" s="74"/>
      <c r="G28" s="74"/>
      <c r="H28" s="102">
        <f>SUM(I28:S28)</f>
        <v>28</v>
      </c>
      <c r="I28" s="103"/>
      <c r="J28" s="103"/>
      <c r="K28" s="103">
        <v>28</v>
      </c>
      <c r="L28" s="103"/>
      <c r="M28" s="103"/>
      <c r="N28" s="103"/>
      <c r="O28" s="103"/>
      <c r="P28" s="103"/>
      <c r="Q28" s="103"/>
      <c r="R28" s="103"/>
      <c r="S28" s="103"/>
    </row>
    <row r="29" spans="1:21" ht="13" customHeight="1">
      <c r="A29" s="94">
        <v>26</v>
      </c>
      <c r="B29" s="101">
        <f>COUNT(I29:S29)</f>
        <v>1</v>
      </c>
      <c r="C29" s="65" t="s">
        <v>171</v>
      </c>
      <c r="D29" s="65" t="s">
        <v>172</v>
      </c>
      <c r="E29" s="74">
        <f>IF(B29&lt;10,H29,IF(B29=10,H29-F29,H29-F29-G29))</f>
        <v>27</v>
      </c>
      <c r="F29" s="74"/>
      <c r="G29" s="74"/>
      <c r="H29" s="102">
        <f>SUM(I29:S29)</f>
        <v>27</v>
      </c>
      <c r="I29" s="103"/>
      <c r="J29" s="103"/>
      <c r="K29" s="103"/>
      <c r="L29" s="103">
        <v>27</v>
      </c>
      <c r="M29" s="106"/>
      <c r="N29" s="102"/>
      <c r="O29" s="103"/>
      <c r="P29" s="103"/>
      <c r="Q29" s="103"/>
      <c r="R29" s="109"/>
      <c r="S29" s="103"/>
    </row>
    <row r="30" spans="1:21" ht="13" customHeight="1">
      <c r="A30" s="94">
        <v>27</v>
      </c>
      <c r="B30" s="101">
        <f>COUNT(I30:S30)</f>
        <v>1</v>
      </c>
      <c r="C30" s="65" t="s">
        <v>142</v>
      </c>
      <c r="D30" s="65"/>
      <c r="E30" s="74">
        <f>IF(B30&lt;10,H30,IF(B30=10,H30-F30,H30-F30-G30))</f>
        <v>27</v>
      </c>
      <c r="F30" s="74"/>
      <c r="G30" s="74"/>
      <c r="H30" s="102">
        <f>SUM(I30:S30)</f>
        <v>27</v>
      </c>
      <c r="I30" s="103"/>
      <c r="J30" s="103"/>
      <c r="K30" s="103">
        <v>27</v>
      </c>
      <c r="L30" s="103"/>
      <c r="M30" s="103"/>
      <c r="N30" s="103"/>
      <c r="O30" s="103"/>
      <c r="P30" s="103"/>
      <c r="Q30" s="103"/>
      <c r="R30" s="103"/>
      <c r="S30" s="103"/>
    </row>
    <row r="31" spans="1:21" ht="13" customHeight="1">
      <c r="A31" s="94">
        <v>28</v>
      </c>
      <c r="B31" s="101">
        <f>COUNT(I31:S31)</f>
        <v>1</v>
      </c>
      <c r="C31" s="63" t="s">
        <v>54</v>
      </c>
      <c r="D31" s="63" t="s">
        <v>25</v>
      </c>
      <c r="E31" s="74">
        <f>IF(B31&lt;10,H31,IF(B31=10,H31-F31,H31-F31-G31))</f>
        <v>21</v>
      </c>
      <c r="F31" s="74"/>
      <c r="G31" s="74"/>
      <c r="H31" s="102">
        <f>SUM(I31:S31)</f>
        <v>21</v>
      </c>
      <c r="I31" s="103">
        <v>21</v>
      </c>
      <c r="J31" s="103"/>
      <c r="K31" s="103"/>
      <c r="L31" s="103"/>
      <c r="M31" s="103"/>
      <c r="N31" s="103"/>
      <c r="O31" s="103"/>
      <c r="P31" s="103"/>
      <c r="Q31" s="103"/>
      <c r="R31" s="103"/>
      <c r="S31" s="103"/>
    </row>
    <row r="32" spans="1:21" ht="13" customHeight="1">
      <c r="A32" s="94">
        <v>29</v>
      </c>
      <c r="B32" s="101">
        <f>COUNT(I32:S32)</f>
        <v>1</v>
      </c>
      <c r="C32" s="65" t="s">
        <v>101</v>
      </c>
      <c r="D32" s="65" t="s">
        <v>25</v>
      </c>
      <c r="E32" s="74">
        <f>IF(B32&lt;10,H32,IF(B32=10,H32-F32,H32-F32-G32))</f>
        <v>19</v>
      </c>
      <c r="F32" s="74"/>
      <c r="G32" s="74"/>
      <c r="H32" s="102">
        <f>SUM(I32:S32)</f>
        <v>19</v>
      </c>
      <c r="I32" s="103"/>
      <c r="J32" s="103">
        <v>19</v>
      </c>
      <c r="K32" s="103"/>
      <c r="L32" s="103"/>
      <c r="M32" s="103"/>
      <c r="N32" s="103"/>
      <c r="O32" s="103"/>
      <c r="P32" s="103"/>
      <c r="Q32" s="103"/>
      <c r="R32" s="103"/>
      <c r="S32" s="103"/>
    </row>
    <row r="33" spans="1:19" ht="13" customHeight="1">
      <c r="A33" s="94">
        <v>30</v>
      </c>
      <c r="B33" s="101">
        <f>COUNT(I33:S33)</f>
        <v>1</v>
      </c>
      <c r="C33" s="65" t="s">
        <v>102</v>
      </c>
      <c r="D33" s="65" t="s">
        <v>25</v>
      </c>
      <c r="E33" s="74">
        <f>IF(B33&lt;10,H33,IF(B33=10,H33-F33,H33-F33-G33))</f>
        <v>18</v>
      </c>
      <c r="F33" s="74"/>
      <c r="G33" s="74"/>
      <c r="H33" s="102">
        <f>SUM(I33:S33)</f>
        <v>18</v>
      </c>
      <c r="I33" s="103"/>
      <c r="J33" s="103">
        <v>18</v>
      </c>
      <c r="K33" s="103"/>
      <c r="L33" s="103"/>
      <c r="M33" s="103"/>
      <c r="N33" s="103"/>
      <c r="O33" s="103"/>
      <c r="P33" s="103"/>
      <c r="Q33" s="103"/>
      <c r="R33" s="103"/>
      <c r="S33" s="103"/>
    </row>
    <row r="34" spans="1:19" ht="13" customHeight="1">
      <c r="A34" s="94">
        <v>31</v>
      </c>
      <c r="B34" s="101">
        <f>COUNT(I34:S34)</f>
        <v>1</v>
      </c>
      <c r="C34" s="65" t="s">
        <v>173</v>
      </c>
      <c r="D34" s="65" t="s">
        <v>174</v>
      </c>
      <c r="E34" s="74">
        <f>IF(B34&lt;10,H34,IF(B34=10,H34-F34,H34-F34-G34))</f>
        <v>16</v>
      </c>
      <c r="F34" s="74"/>
      <c r="G34" s="74"/>
      <c r="H34" s="102">
        <f>SUM(I34:S34)</f>
        <v>16</v>
      </c>
      <c r="I34" s="103"/>
      <c r="J34" s="103"/>
      <c r="K34" s="103"/>
      <c r="L34" s="103">
        <v>16</v>
      </c>
      <c r="M34" s="103"/>
      <c r="N34" s="103"/>
      <c r="O34" s="103"/>
      <c r="P34" s="103"/>
      <c r="Q34" s="103"/>
      <c r="R34" s="103"/>
      <c r="S34" s="103"/>
    </row>
    <row r="35" spans="1:19" ht="13" customHeight="1">
      <c r="A35" s="94">
        <v>32</v>
      </c>
      <c r="B35" s="101">
        <f>COUNT(I35:S35)</f>
        <v>1</v>
      </c>
      <c r="C35" s="67" t="s">
        <v>105</v>
      </c>
      <c r="E35" s="74">
        <f>IF(B35&lt;10,H35,IF(B35=10,H35-F35,H35-F35-G35))</f>
        <v>15</v>
      </c>
      <c r="F35" s="74"/>
      <c r="G35" s="74"/>
      <c r="H35" s="102">
        <f>SUM(I35:S35)</f>
        <v>15</v>
      </c>
      <c r="I35" s="103"/>
      <c r="J35" s="103">
        <v>15</v>
      </c>
      <c r="K35" s="103"/>
      <c r="L35" s="103"/>
      <c r="M35" s="111"/>
      <c r="N35" s="103"/>
      <c r="O35" s="103"/>
      <c r="P35" s="103"/>
      <c r="Q35" s="103"/>
      <c r="R35" s="103"/>
      <c r="S35" s="103"/>
    </row>
    <row r="36" spans="1:19" ht="13" customHeight="1">
      <c r="A36" s="94">
        <v>33</v>
      </c>
      <c r="B36" s="101">
        <f>COUNT(I36:S36)</f>
        <v>1</v>
      </c>
      <c r="C36" s="65" t="s">
        <v>106</v>
      </c>
      <c r="D36" s="65"/>
      <c r="E36" s="74">
        <f>IF(B36&lt;10,H36,IF(B36=10,H36-F36,H36-F36-G36))</f>
        <v>13</v>
      </c>
      <c r="F36" s="74"/>
      <c r="G36" s="74"/>
      <c r="H36" s="102">
        <f>SUM(I36:S36)</f>
        <v>13</v>
      </c>
      <c r="I36" s="103"/>
      <c r="J36" s="103">
        <v>13</v>
      </c>
      <c r="K36" s="103"/>
      <c r="L36" s="103"/>
      <c r="M36" s="103"/>
      <c r="N36" s="103"/>
      <c r="O36" s="103"/>
      <c r="P36" s="103"/>
      <c r="Q36" s="103"/>
      <c r="R36" s="103"/>
      <c r="S36" s="103"/>
    </row>
    <row r="37" spans="1:19" ht="13" customHeight="1">
      <c r="A37" s="94">
        <v>34</v>
      </c>
    </row>
  </sheetData>
  <sortState xmlns:xlrd2="http://schemas.microsoft.com/office/spreadsheetml/2017/richdata2" ref="B4:M36">
    <sortCondition descending="1" ref="E4:E36"/>
  </sortState>
  <pageMargins left="0.7" right="0.7" top="0.75" bottom="0.75" header="0.3" footer="0.3"/>
  <pageSetup paperSize="9" orientation="portrait" horizontalDpi="4294967293" verticalDpi="0" r:id="rId1"/>
  <ignoredErrors>
    <ignoredError sqref="I2:S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4"/>
  <sheetViews>
    <sheetView topLeftCell="A46" zoomScale="80" zoomScaleNormal="80" workbookViewId="0">
      <selection activeCell="C13" sqref="C13"/>
    </sheetView>
  </sheetViews>
  <sheetFormatPr defaultColWidth="8.81640625" defaultRowHeight="13" customHeight="1"/>
  <cols>
    <col min="1" max="1" width="3.26953125" style="33" bestFit="1" customWidth="1"/>
    <col min="2" max="2" width="17.453125" style="34" bestFit="1" customWidth="1"/>
    <col min="3" max="3" width="21.7265625" style="33" bestFit="1" customWidth="1"/>
    <col min="4" max="4" width="19.1796875" style="33" bestFit="1" customWidth="1"/>
    <col min="5" max="5" width="7.81640625" style="35" bestFit="1" customWidth="1"/>
    <col min="6" max="6" width="8.26953125" style="35" bestFit="1" customWidth="1"/>
    <col min="7" max="7" width="10.54296875" style="35" bestFit="1" customWidth="1"/>
    <col min="8" max="8" width="6.7265625" style="33" bestFit="1" customWidth="1"/>
    <col min="9" max="9" width="5.54296875" style="33" bestFit="1" customWidth="1"/>
    <col min="10" max="10" width="5" style="33" bestFit="1" customWidth="1"/>
    <col min="11" max="11" width="5.54296875" style="36" bestFit="1" customWidth="1"/>
    <col min="12" max="17" width="5.54296875" style="33" bestFit="1" customWidth="1"/>
    <col min="18" max="20" width="5.54296875" style="36" bestFit="1" customWidth="1"/>
    <col min="21" max="21" width="38.26953125" style="33" bestFit="1" customWidth="1"/>
    <col min="22" max="16384" width="8.81640625" style="33"/>
  </cols>
  <sheetData>
    <row r="1" spans="1:21" ht="13" customHeight="1">
      <c r="A1" s="33" t="s">
        <v>3</v>
      </c>
      <c r="B1" s="49"/>
      <c r="C1" s="37"/>
      <c r="D1" s="37"/>
      <c r="H1" s="37"/>
      <c r="I1" s="50">
        <v>1</v>
      </c>
      <c r="J1" s="50">
        <v>2</v>
      </c>
      <c r="K1" s="50">
        <v>3</v>
      </c>
      <c r="L1" s="50">
        <v>4</v>
      </c>
      <c r="M1" s="50">
        <v>5</v>
      </c>
      <c r="N1" s="50">
        <v>6</v>
      </c>
      <c r="O1" s="50">
        <v>7</v>
      </c>
      <c r="P1" s="50">
        <v>8</v>
      </c>
      <c r="Q1" s="50">
        <v>9</v>
      </c>
      <c r="R1" s="50">
        <v>10</v>
      </c>
      <c r="S1" s="50">
        <v>11</v>
      </c>
    </row>
    <row r="2" spans="1:21" ht="13" customHeight="1">
      <c r="B2" s="49"/>
      <c r="C2" s="37"/>
      <c r="D2" s="37"/>
      <c r="H2" s="37">
        <f>SUM(I2:S2)</f>
        <v>133</v>
      </c>
      <c r="I2" s="50">
        <f>COUNT(I4:I68)</f>
        <v>29</v>
      </c>
      <c r="J2" s="50">
        <f>COUNT(J4:J68)</f>
        <v>26</v>
      </c>
      <c r="K2" s="50">
        <f>COUNT(K4:K68)</f>
        <v>29</v>
      </c>
      <c r="L2" s="50">
        <f>COUNT(L4:L68)</f>
        <v>25</v>
      </c>
      <c r="M2" s="50">
        <f>COUNT(M4:M68)</f>
        <v>24</v>
      </c>
      <c r="N2" s="50">
        <f>COUNT(N4:N68)</f>
        <v>0</v>
      </c>
      <c r="O2" s="50">
        <f>COUNT(O4:O68)</f>
        <v>0</v>
      </c>
      <c r="P2" s="50">
        <f>COUNT(P4:P68)</f>
        <v>0</v>
      </c>
      <c r="Q2" s="50">
        <f>COUNT(Q4:Q68)</f>
        <v>0</v>
      </c>
      <c r="R2" s="50">
        <f>COUNT(R4:R68)</f>
        <v>0</v>
      </c>
      <c r="S2" s="50">
        <f>COUNT(S4:S68)</f>
        <v>0</v>
      </c>
    </row>
    <row r="3" spans="1:21" ht="55">
      <c r="B3" s="38" t="s">
        <v>0</v>
      </c>
      <c r="C3" s="37" t="s">
        <v>1</v>
      </c>
      <c r="D3" s="37" t="s">
        <v>24</v>
      </c>
      <c r="E3" s="39" t="s">
        <v>18</v>
      </c>
      <c r="F3" s="39" t="s">
        <v>13</v>
      </c>
      <c r="G3" s="39" t="s">
        <v>14</v>
      </c>
      <c r="H3" s="40" t="s">
        <v>12</v>
      </c>
      <c r="I3" s="20">
        <v>43750</v>
      </c>
      <c r="J3" s="20">
        <v>43757</v>
      </c>
      <c r="K3" s="20">
        <v>43764</v>
      </c>
      <c r="L3" s="20">
        <v>43771</v>
      </c>
      <c r="M3" s="20">
        <v>43778</v>
      </c>
      <c r="N3" s="20">
        <v>43785</v>
      </c>
      <c r="O3" s="20">
        <v>43792</v>
      </c>
      <c r="P3" s="20">
        <v>43799</v>
      </c>
      <c r="Q3" s="20">
        <v>43806</v>
      </c>
      <c r="R3" s="20">
        <v>43813</v>
      </c>
      <c r="S3" s="20">
        <v>43820</v>
      </c>
      <c r="T3" s="51"/>
    </row>
    <row r="4" spans="1:21" ht="13" customHeight="1">
      <c r="A4" s="33">
        <v>1</v>
      </c>
      <c r="B4" s="73">
        <f>COUNT(I4:S4)</f>
        <v>5</v>
      </c>
      <c r="C4" s="63" t="s">
        <v>61</v>
      </c>
      <c r="D4" s="63" t="s">
        <v>62</v>
      </c>
      <c r="E4" s="74">
        <f>IF(B4&lt;10,H4,IF(B4=10,H4-F4,H4-F4-G4))</f>
        <v>150.5</v>
      </c>
      <c r="F4" s="75"/>
      <c r="G4" s="75"/>
      <c r="H4" s="42">
        <f>SUM(I4:S4)</f>
        <v>150.5</v>
      </c>
      <c r="I4" s="76">
        <v>30.1</v>
      </c>
      <c r="J4" s="77">
        <v>30.1</v>
      </c>
      <c r="K4" s="78">
        <v>30.1</v>
      </c>
      <c r="L4" s="79">
        <v>30.1</v>
      </c>
      <c r="M4" s="42">
        <v>30.1</v>
      </c>
      <c r="N4" s="43"/>
      <c r="O4" s="52"/>
      <c r="P4" s="43"/>
      <c r="Q4" s="43"/>
      <c r="R4" s="43"/>
      <c r="S4" s="43"/>
      <c r="T4" s="62"/>
      <c r="U4" s="62"/>
    </row>
    <row r="5" spans="1:21" ht="13" customHeight="1">
      <c r="A5" s="33">
        <v>2</v>
      </c>
      <c r="B5" s="73">
        <f>COUNT(I5:S5)</f>
        <v>4</v>
      </c>
      <c r="C5" s="63" t="s">
        <v>117</v>
      </c>
      <c r="D5" s="83" t="s">
        <v>128</v>
      </c>
      <c r="E5" s="74">
        <f>IF(B5&lt;10,H5,IF(B5=10,H5-F5,H5-F5-G5))</f>
        <v>110</v>
      </c>
      <c r="F5" s="75"/>
      <c r="G5" s="75"/>
      <c r="H5" s="42">
        <f>SUM(I5:S5)</f>
        <v>110</v>
      </c>
      <c r="I5" s="76"/>
      <c r="J5" s="76">
        <v>26</v>
      </c>
      <c r="K5" s="78">
        <v>27</v>
      </c>
      <c r="L5" s="78">
        <v>28</v>
      </c>
      <c r="M5" s="42">
        <v>29</v>
      </c>
      <c r="N5" s="43"/>
      <c r="O5" s="43"/>
      <c r="P5" s="43"/>
      <c r="Q5" s="43"/>
      <c r="R5" s="43"/>
      <c r="S5" s="43"/>
      <c r="T5" s="33"/>
    </row>
    <row r="6" spans="1:21" ht="13" customHeight="1">
      <c r="A6" s="34">
        <v>3</v>
      </c>
      <c r="B6" s="73">
        <f>COUNT(I6:S6)</f>
        <v>5</v>
      </c>
      <c r="C6" s="63" t="s">
        <v>70</v>
      </c>
      <c r="D6" s="63" t="s">
        <v>25</v>
      </c>
      <c r="E6" s="74">
        <f>IF(B6&lt;10,H6,IF(B6=10,H6-F6,H6-F6-G6))</f>
        <v>107</v>
      </c>
      <c r="F6" s="75"/>
      <c r="G6" s="75"/>
      <c r="H6" s="42">
        <f>SUM(I6:S6)</f>
        <v>107</v>
      </c>
      <c r="I6" s="76">
        <v>22</v>
      </c>
      <c r="J6" s="76">
        <v>24</v>
      </c>
      <c r="K6" s="78">
        <v>19</v>
      </c>
      <c r="L6" s="78">
        <v>19</v>
      </c>
      <c r="M6" s="42">
        <v>23</v>
      </c>
      <c r="N6" s="43"/>
      <c r="O6" s="43"/>
      <c r="P6" s="43"/>
      <c r="Q6" s="48"/>
      <c r="R6" s="43"/>
      <c r="S6" s="43"/>
      <c r="T6" s="33"/>
    </row>
    <row r="7" spans="1:21" ht="13" customHeight="1">
      <c r="A7" s="33">
        <v>4</v>
      </c>
      <c r="B7" s="73">
        <f>COUNT(I7:S7)</f>
        <v>5</v>
      </c>
      <c r="C7" s="63" t="s">
        <v>72</v>
      </c>
      <c r="D7" s="63" t="s">
        <v>25</v>
      </c>
      <c r="E7" s="74">
        <f>IF(B7&lt;10,H7,IF(B7=10,H7-F7,H7-F7-G7))</f>
        <v>104</v>
      </c>
      <c r="F7" s="75"/>
      <c r="G7" s="75"/>
      <c r="H7" s="42">
        <f>SUM(I7:S7)</f>
        <v>104</v>
      </c>
      <c r="I7" s="76">
        <v>20</v>
      </c>
      <c r="J7" s="78">
        <v>16</v>
      </c>
      <c r="K7" s="80">
        <v>21</v>
      </c>
      <c r="L7" s="78">
        <v>23</v>
      </c>
      <c r="M7" s="42">
        <v>24</v>
      </c>
      <c r="N7" s="43"/>
      <c r="O7" s="43"/>
      <c r="P7" s="43"/>
      <c r="Q7" s="43"/>
      <c r="R7" s="43"/>
      <c r="S7" s="43"/>
      <c r="T7" s="33"/>
    </row>
    <row r="8" spans="1:21" ht="13" customHeight="1">
      <c r="A8" s="33">
        <v>5</v>
      </c>
      <c r="B8" s="73">
        <f>COUNT(I8:S8)</f>
        <v>4</v>
      </c>
      <c r="C8" s="63" t="s">
        <v>116</v>
      </c>
      <c r="D8" s="63" t="s">
        <v>56</v>
      </c>
      <c r="E8" s="74">
        <f>IF(B8&lt;10,H8,IF(B8=10,H8-F8,H8-F8-G8))</f>
        <v>103</v>
      </c>
      <c r="F8" s="75"/>
      <c r="G8" s="75"/>
      <c r="H8" s="42">
        <f>SUM(I8:S8)</f>
        <v>103</v>
      </c>
      <c r="I8" s="76"/>
      <c r="J8" s="76">
        <v>28</v>
      </c>
      <c r="K8" s="78">
        <v>24</v>
      </c>
      <c r="L8" s="78">
        <v>25</v>
      </c>
      <c r="M8" s="53">
        <v>26</v>
      </c>
      <c r="N8" s="43"/>
      <c r="O8" s="43"/>
      <c r="P8" s="43"/>
      <c r="Q8" s="43"/>
      <c r="R8" s="43"/>
      <c r="S8" s="43"/>
      <c r="T8" s="33"/>
    </row>
    <row r="9" spans="1:21" ht="13" customHeight="1">
      <c r="A9" s="34">
        <v>6</v>
      </c>
      <c r="B9" s="73">
        <f>COUNT(I9:S9)</f>
        <v>5</v>
      </c>
      <c r="C9" s="63" t="s">
        <v>42</v>
      </c>
      <c r="D9" s="63" t="s">
        <v>25</v>
      </c>
      <c r="E9" s="74">
        <f>IF(B9&lt;10,H9,IF(B9=10,H9-F9,H9-F9-G9))</f>
        <v>98</v>
      </c>
      <c r="F9" s="75"/>
      <c r="G9" s="75"/>
      <c r="H9" s="42">
        <f>SUM(I9:S9)</f>
        <v>98</v>
      </c>
      <c r="I9" s="76">
        <v>19</v>
      </c>
      <c r="J9" s="76">
        <v>22</v>
      </c>
      <c r="K9" s="78">
        <v>18</v>
      </c>
      <c r="L9" s="78">
        <v>18</v>
      </c>
      <c r="M9" s="42">
        <v>21</v>
      </c>
      <c r="N9" s="43"/>
      <c r="O9" s="43"/>
      <c r="P9" s="48"/>
      <c r="Q9" s="43"/>
      <c r="R9" s="43"/>
      <c r="S9" s="48"/>
      <c r="T9" s="33"/>
    </row>
    <row r="10" spans="1:21" ht="13" customHeight="1">
      <c r="A10" s="33">
        <v>7</v>
      </c>
      <c r="B10" s="73">
        <f>COUNT(I10:S10)</f>
        <v>3</v>
      </c>
      <c r="C10" s="63" t="s">
        <v>64</v>
      </c>
      <c r="D10" s="63" t="s">
        <v>29</v>
      </c>
      <c r="E10" s="74">
        <f>IF(B10&lt;10,H10,IF(B10=10,H10-F10,H10-F10-G10))</f>
        <v>77</v>
      </c>
      <c r="F10" s="75"/>
      <c r="G10" s="75"/>
      <c r="H10" s="42">
        <f>SUM(I10:S10)</f>
        <v>77</v>
      </c>
      <c r="I10" s="76">
        <v>28</v>
      </c>
      <c r="J10" s="76"/>
      <c r="K10" s="78"/>
      <c r="L10" s="78">
        <v>24</v>
      </c>
      <c r="M10" s="42">
        <v>25</v>
      </c>
      <c r="N10" s="43"/>
      <c r="O10" s="42"/>
      <c r="P10" s="43"/>
      <c r="Q10" s="43"/>
      <c r="R10" s="43"/>
      <c r="S10" s="43"/>
      <c r="T10" s="33"/>
    </row>
    <row r="11" spans="1:21" ht="13" customHeight="1">
      <c r="A11" s="33">
        <v>8</v>
      </c>
      <c r="B11" s="73">
        <f>COUNT(I11:S11)</f>
        <v>5</v>
      </c>
      <c r="C11" s="63" t="s">
        <v>73</v>
      </c>
      <c r="D11" s="63" t="s">
        <v>26</v>
      </c>
      <c r="E11" s="74">
        <f>IF(B11&lt;10,H11,IF(B11=10,H11-F11,H11-F11-G11))</f>
        <v>77</v>
      </c>
      <c r="F11" s="75"/>
      <c r="G11" s="75"/>
      <c r="H11" s="42">
        <f>SUM(I11:S11)</f>
        <v>77</v>
      </c>
      <c r="I11" s="76">
        <v>18</v>
      </c>
      <c r="J11" s="81">
        <v>10</v>
      </c>
      <c r="K11" s="82">
        <v>15</v>
      </c>
      <c r="L11" s="81">
        <v>16</v>
      </c>
      <c r="M11" s="112">
        <v>18</v>
      </c>
      <c r="N11" s="57"/>
      <c r="O11" s="43"/>
      <c r="P11" s="43"/>
      <c r="Q11" s="43"/>
      <c r="R11" s="43"/>
      <c r="S11" s="43"/>
      <c r="T11" s="33"/>
    </row>
    <row r="12" spans="1:21" ht="13" customHeight="1">
      <c r="A12" s="34">
        <v>9</v>
      </c>
      <c r="B12" s="73">
        <f>COUNT(I12:S12)</f>
        <v>3</v>
      </c>
      <c r="C12" s="63" t="s">
        <v>65</v>
      </c>
      <c r="D12" s="63" t="s">
        <v>161</v>
      </c>
      <c r="E12" s="74">
        <f>IF(B12&lt;10,H12,IF(B12=10,H12-F12,H12-F12-G12))</f>
        <v>72</v>
      </c>
      <c r="F12" s="75"/>
      <c r="G12" s="75"/>
      <c r="H12" s="42">
        <f>SUM(I12:S12)</f>
        <v>72</v>
      </c>
      <c r="I12" s="76">
        <v>27</v>
      </c>
      <c r="J12" s="76">
        <v>18</v>
      </c>
      <c r="K12" s="78"/>
      <c r="L12" s="78">
        <v>27</v>
      </c>
      <c r="M12" s="42"/>
      <c r="N12" s="43"/>
      <c r="O12" s="43"/>
      <c r="P12" s="43"/>
      <c r="Q12" s="43"/>
      <c r="R12" s="43"/>
      <c r="S12" s="43"/>
      <c r="T12" s="33"/>
    </row>
    <row r="13" spans="1:21" ht="13" customHeight="1">
      <c r="A13" s="33">
        <v>10</v>
      </c>
      <c r="B13" s="73">
        <f>COUNT(I13:S13)</f>
        <v>3</v>
      </c>
      <c r="C13" s="63" t="s">
        <v>67</v>
      </c>
      <c r="D13" s="63" t="s">
        <v>25</v>
      </c>
      <c r="E13" s="74">
        <f>IF(B13&lt;10,H13,IF(B13=10,H13-F13,H13-F13-G13))</f>
        <v>63</v>
      </c>
      <c r="F13" s="75"/>
      <c r="G13" s="75"/>
      <c r="H13" s="42">
        <f>SUM(I13:S13)</f>
        <v>63</v>
      </c>
      <c r="I13" s="76">
        <v>25</v>
      </c>
      <c r="J13" s="76">
        <v>9</v>
      </c>
      <c r="K13" s="78"/>
      <c r="L13" s="78">
        <v>29</v>
      </c>
      <c r="M13" s="56"/>
      <c r="N13" s="43"/>
      <c r="O13" s="43"/>
      <c r="P13" s="43"/>
      <c r="Q13" s="43"/>
      <c r="R13" s="43"/>
      <c r="S13" s="43"/>
      <c r="T13" s="33"/>
    </row>
    <row r="14" spans="1:21" ht="13" customHeight="1">
      <c r="A14" s="33">
        <v>11</v>
      </c>
      <c r="B14" s="73">
        <f>COUNT(I14:S14)</f>
        <v>4</v>
      </c>
      <c r="C14" s="63" t="s">
        <v>31</v>
      </c>
      <c r="D14" s="63" t="s">
        <v>25</v>
      </c>
      <c r="E14" s="74">
        <f>IF(B14&lt;10,H14,IF(B14=10,H14-F14,H14-F14-G14))</f>
        <v>60</v>
      </c>
      <c r="F14" s="75"/>
      <c r="G14" s="75"/>
      <c r="H14" s="42">
        <f>SUM(I14:S14)</f>
        <v>60</v>
      </c>
      <c r="I14" s="76">
        <v>14</v>
      </c>
      <c r="J14" s="76"/>
      <c r="K14" s="78">
        <v>11</v>
      </c>
      <c r="L14" s="78">
        <v>15</v>
      </c>
      <c r="M14" s="44">
        <v>20</v>
      </c>
      <c r="N14" s="43"/>
      <c r="O14" s="43"/>
      <c r="P14" s="43"/>
      <c r="Q14" s="43"/>
      <c r="R14" s="43"/>
      <c r="S14" s="43"/>
      <c r="T14" s="33"/>
    </row>
    <row r="15" spans="1:21" ht="13" customHeight="1">
      <c r="A15" s="34">
        <v>12</v>
      </c>
      <c r="B15" s="73">
        <f>COUNT(I15:S15)</f>
        <v>2</v>
      </c>
      <c r="C15" s="63" t="s">
        <v>146</v>
      </c>
      <c r="D15" s="63" t="s">
        <v>56</v>
      </c>
      <c r="E15" s="74">
        <f>IF(B15&lt;10,H15,IF(B15=10,H15-F15,H15-F15-G15))</f>
        <v>56</v>
      </c>
      <c r="F15" s="75"/>
      <c r="G15" s="75"/>
      <c r="H15" s="42">
        <f>SUM(I15:S15)</f>
        <v>56</v>
      </c>
      <c r="I15" s="76"/>
      <c r="J15" s="81">
        <v>27</v>
      </c>
      <c r="K15" s="78">
        <v>29</v>
      </c>
      <c r="L15" s="78"/>
      <c r="M15" s="56"/>
      <c r="N15" s="43"/>
      <c r="O15" s="43"/>
      <c r="P15" s="43"/>
      <c r="Q15" s="43"/>
      <c r="R15" s="43"/>
      <c r="S15" s="43"/>
      <c r="T15" s="33"/>
    </row>
    <row r="16" spans="1:21" ht="13" customHeight="1">
      <c r="A16" s="33">
        <v>13</v>
      </c>
      <c r="B16" s="73">
        <f>COUNT(I16:S16)</f>
        <v>2</v>
      </c>
      <c r="C16" s="63" t="s">
        <v>63</v>
      </c>
      <c r="D16" s="63" t="s">
        <v>25</v>
      </c>
      <c r="E16" s="74">
        <f>IF(B16&lt;10,H16,IF(B16=10,H16-F16,H16-F16-G16))</f>
        <v>55</v>
      </c>
      <c r="F16" s="75"/>
      <c r="G16" s="75"/>
      <c r="H16" s="42">
        <f>SUM(I16:S16)</f>
        <v>55</v>
      </c>
      <c r="I16" s="76">
        <v>29</v>
      </c>
      <c r="J16" s="76"/>
      <c r="K16" s="80">
        <v>26</v>
      </c>
      <c r="L16" s="78"/>
      <c r="M16" s="42"/>
      <c r="N16" s="45"/>
      <c r="O16" s="43"/>
      <c r="P16" s="43"/>
      <c r="Q16" s="43"/>
      <c r="R16" s="43"/>
      <c r="S16" s="48"/>
      <c r="T16" s="33"/>
    </row>
    <row r="17" spans="1:20" ht="13" customHeight="1">
      <c r="A17" s="33">
        <v>14</v>
      </c>
      <c r="B17" s="73">
        <f>COUNT(I17:S17)</f>
        <v>2</v>
      </c>
      <c r="C17" s="84" t="s">
        <v>147</v>
      </c>
      <c r="D17" s="63" t="s">
        <v>27</v>
      </c>
      <c r="E17" s="74">
        <f>IF(B17&lt;10,H17,IF(B17=10,H17-F17,H17-F17-G17))</f>
        <v>51</v>
      </c>
      <c r="F17" s="75"/>
      <c r="G17" s="75"/>
      <c r="H17" s="42">
        <f>SUM(I17:S17)</f>
        <v>51</v>
      </c>
      <c r="I17" s="85"/>
      <c r="J17" s="85"/>
      <c r="K17" s="86">
        <v>25</v>
      </c>
      <c r="L17" s="78">
        <v>26</v>
      </c>
      <c r="M17" s="57"/>
      <c r="N17" s="43"/>
      <c r="O17" s="43"/>
      <c r="P17" s="43"/>
      <c r="Q17" s="59"/>
      <c r="R17" s="43"/>
      <c r="S17" s="43"/>
      <c r="T17" s="33"/>
    </row>
    <row r="18" spans="1:20" ht="13" customHeight="1">
      <c r="A18" s="33">
        <v>15</v>
      </c>
      <c r="B18" s="73">
        <f>COUNT(I18:S18)</f>
        <v>2</v>
      </c>
      <c r="C18" s="63" t="s">
        <v>119</v>
      </c>
      <c r="D18" s="64" t="s">
        <v>56</v>
      </c>
      <c r="E18" s="74">
        <f>IF(B18&lt;10,H18,IF(B18=10,H18-F18,H18-F18-G18))</f>
        <v>51</v>
      </c>
      <c r="F18" s="75"/>
      <c r="G18" s="75"/>
      <c r="H18" s="42">
        <f>SUM(I18:S18)</f>
        <v>51</v>
      </c>
      <c r="I18" s="76"/>
      <c r="J18" s="76">
        <v>23</v>
      </c>
      <c r="K18" s="78">
        <v>28</v>
      </c>
      <c r="L18" s="78"/>
      <c r="M18" s="42"/>
      <c r="N18" s="55"/>
      <c r="O18" s="43"/>
      <c r="P18" s="43"/>
      <c r="Q18" s="42"/>
      <c r="R18" s="43"/>
      <c r="S18" s="43"/>
      <c r="T18" s="33"/>
    </row>
    <row r="19" spans="1:20" ht="13" customHeight="1">
      <c r="A19" s="34">
        <v>16</v>
      </c>
      <c r="B19" s="73">
        <f>COUNT(I19:S19)</f>
        <v>2</v>
      </c>
      <c r="C19" s="63" t="s">
        <v>120</v>
      </c>
      <c r="D19" s="63" t="s">
        <v>28</v>
      </c>
      <c r="E19" s="74">
        <f>IF(B19&lt;10,H19,IF(B19=10,H19-F19,H19-F19-G19))</f>
        <v>47</v>
      </c>
      <c r="F19" s="75"/>
      <c r="G19" s="75"/>
      <c r="H19" s="42">
        <f>SUM(I19:S19)</f>
        <v>47</v>
      </c>
      <c r="I19" s="76">
        <v>26</v>
      </c>
      <c r="J19" s="81">
        <v>21</v>
      </c>
      <c r="K19" s="78"/>
      <c r="L19" s="78"/>
      <c r="M19" s="56"/>
      <c r="N19" s="43"/>
      <c r="O19" s="43"/>
      <c r="P19" s="43"/>
      <c r="Q19" s="43"/>
      <c r="R19" s="58"/>
      <c r="S19" s="45"/>
      <c r="T19" s="33"/>
    </row>
    <row r="20" spans="1:20" ht="13" customHeight="1">
      <c r="A20" s="33">
        <v>17</v>
      </c>
      <c r="B20" s="73">
        <f>COUNT(I20:S20)</f>
        <v>3</v>
      </c>
      <c r="C20" s="63" t="s">
        <v>121</v>
      </c>
      <c r="D20" s="63" t="s">
        <v>56</v>
      </c>
      <c r="E20" s="74">
        <f>IF(B20&lt;10,H20,IF(B20=10,H20-F20,H20-F20-G20))</f>
        <v>45</v>
      </c>
      <c r="F20" s="75"/>
      <c r="G20" s="75"/>
      <c r="H20" s="42">
        <f>SUM(I20:S20)</f>
        <v>45</v>
      </c>
      <c r="I20" s="76">
        <v>15</v>
      </c>
      <c r="J20" s="78">
        <v>20</v>
      </c>
      <c r="K20" s="78"/>
      <c r="L20" s="78"/>
      <c r="M20" s="43">
        <v>10</v>
      </c>
      <c r="N20" s="43"/>
      <c r="O20" s="43"/>
      <c r="P20" s="43"/>
      <c r="Q20" s="55"/>
      <c r="R20" s="43"/>
      <c r="S20" s="43"/>
      <c r="T20" s="33"/>
    </row>
    <row r="21" spans="1:20" ht="13" customHeight="1">
      <c r="A21" s="33">
        <v>18</v>
      </c>
      <c r="B21" s="73">
        <f>COUNT(I21:S21)</f>
        <v>2</v>
      </c>
      <c r="C21" s="63" t="s">
        <v>68</v>
      </c>
      <c r="D21" s="63" t="s">
        <v>37</v>
      </c>
      <c r="E21" s="74">
        <f>IF(B21&lt;10,H21,IF(B21=10,H21-F21,H21-F21-G21))</f>
        <v>44</v>
      </c>
      <c r="F21" s="75"/>
      <c r="G21" s="75"/>
      <c r="H21" s="42">
        <f>SUM(I21:S21)</f>
        <v>44</v>
      </c>
      <c r="I21" s="76">
        <v>24</v>
      </c>
      <c r="J21" s="76"/>
      <c r="K21" s="78"/>
      <c r="L21" s="78">
        <v>20</v>
      </c>
      <c r="M21" s="56"/>
      <c r="N21" s="59"/>
      <c r="O21" s="48"/>
      <c r="P21" s="43"/>
      <c r="Q21" s="43"/>
      <c r="R21" s="42"/>
      <c r="S21" s="43"/>
      <c r="T21" s="33"/>
    </row>
    <row r="22" spans="1:20" ht="13" customHeight="1">
      <c r="A22" s="34">
        <v>19</v>
      </c>
      <c r="B22" s="73">
        <f>COUNT(I22:S22)</f>
        <v>3</v>
      </c>
      <c r="C22" s="63" t="s">
        <v>84</v>
      </c>
      <c r="D22" s="63" t="s">
        <v>56</v>
      </c>
      <c r="E22" s="74">
        <f>IF(B22&lt;10,H22,IF(B22=10,H22-F22,H22-F22-G22))</f>
        <v>42</v>
      </c>
      <c r="F22" s="75"/>
      <c r="G22" s="75"/>
      <c r="H22" s="42">
        <f>SUM(I22:S22)</f>
        <v>42</v>
      </c>
      <c r="I22" s="76">
        <v>8</v>
      </c>
      <c r="J22" s="76"/>
      <c r="K22" s="78"/>
      <c r="L22" s="78">
        <v>12</v>
      </c>
      <c r="M22" s="44">
        <v>22</v>
      </c>
      <c r="N22" s="43"/>
      <c r="O22" s="43"/>
      <c r="P22" s="43"/>
      <c r="Q22" s="43"/>
      <c r="R22" s="60"/>
      <c r="S22" s="48"/>
      <c r="T22" s="33"/>
    </row>
    <row r="23" spans="1:20" ht="13" customHeight="1">
      <c r="A23" s="33">
        <v>20</v>
      </c>
      <c r="B23" s="73">
        <f>COUNT(I23:S23)</f>
        <v>2</v>
      </c>
      <c r="C23" s="64" t="s">
        <v>118</v>
      </c>
      <c r="D23" s="64"/>
      <c r="E23" s="74">
        <f>IF(B23&lt;10,H23,IF(B23=10,H23-F23,H23-F23-G23))</f>
        <v>42</v>
      </c>
      <c r="F23" s="75"/>
      <c r="G23" s="75"/>
      <c r="H23" s="42">
        <f>SUM(I23:S23)</f>
        <v>42</v>
      </c>
      <c r="I23" s="78"/>
      <c r="J23" s="82">
        <v>25</v>
      </c>
      <c r="K23" s="78">
        <v>17</v>
      </c>
      <c r="L23" s="78"/>
      <c r="M23" s="56"/>
      <c r="N23" s="43"/>
      <c r="O23" s="43"/>
      <c r="P23" s="43"/>
      <c r="Q23" s="43"/>
      <c r="R23" s="43"/>
      <c r="S23" s="43"/>
      <c r="T23" s="33"/>
    </row>
    <row r="24" spans="1:20" ht="13" customHeight="1">
      <c r="A24" s="33">
        <v>21</v>
      </c>
      <c r="B24" s="73">
        <f>COUNT(I24:S24)</f>
        <v>3</v>
      </c>
      <c r="C24" s="63" t="s">
        <v>157</v>
      </c>
      <c r="D24" s="87" t="s">
        <v>156</v>
      </c>
      <c r="E24" s="74">
        <f>IF(B24&lt;10,H24,IF(B24=10,H24-F24,H24-F24-G24))</f>
        <v>41</v>
      </c>
      <c r="F24" s="75"/>
      <c r="G24" s="75"/>
      <c r="H24" s="42">
        <f>SUM(I24:S24)</f>
        <v>41</v>
      </c>
      <c r="I24" s="78"/>
      <c r="J24" s="78"/>
      <c r="K24" s="78">
        <v>7</v>
      </c>
      <c r="L24" s="78">
        <v>17</v>
      </c>
      <c r="M24" s="42">
        <v>17</v>
      </c>
      <c r="N24" s="43"/>
      <c r="O24" s="43"/>
      <c r="P24" s="43"/>
      <c r="Q24" s="43"/>
      <c r="R24" s="43"/>
      <c r="S24" s="43"/>
      <c r="T24" s="33"/>
    </row>
    <row r="25" spans="1:20" ht="13" customHeight="1">
      <c r="A25" s="34">
        <v>22</v>
      </c>
      <c r="B25" s="73">
        <f>COUNT(I25:S25)</f>
        <v>4</v>
      </c>
      <c r="C25" s="63" t="s">
        <v>30</v>
      </c>
      <c r="D25" s="64"/>
      <c r="E25" s="74">
        <f>IF(B25&lt;10,H25,IF(B25=10,H25-F25,H25-F25-G25))</f>
        <v>39</v>
      </c>
      <c r="F25" s="75"/>
      <c r="G25" s="75"/>
      <c r="H25" s="42">
        <f>SUM(I25:S25)</f>
        <v>39</v>
      </c>
      <c r="I25" s="76">
        <v>9</v>
      </c>
      <c r="J25" s="76">
        <v>11</v>
      </c>
      <c r="K25" s="78">
        <v>8</v>
      </c>
      <c r="L25" s="78"/>
      <c r="M25" s="56">
        <v>11</v>
      </c>
      <c r="N25" s="43"/>
      <c r="O25" s="43"/>
      <c r="P25" s="43"/>
      <c r="Q25" s="43"/>
      <c r="R25" s="43"/>
      <c r="S25" s="43"/>
      <c r="T25" s="33"/>
    </row>
    <row r="26" spans="1:20" ht="13" customHeight="1">
      <c r="A26" s="33">
        <v>23</v>
      </c>
      <c r="B26" s="73">
        <f>COUNT(I26:S26)</f>
        <v>3</v>
      </c>
      <c r="C26" s="84" t="s">
        <v>129</v>
      </c>
      <c r="D26" s="63" t="s">
        <v>27</v>
      </c>
      <c r="E26" s="74">
        <f>IF(B26&lt;10,H26,IF(B26=10,H26-F26,H26-F26-G26))</f>
        <v>36</v>
      </c>
      <c r="F26" s="75"/>
      <c r="G26" s="75"/>
      <c r="H26" s="42">
        <f>SUM(I26:S26)</f>
        <v>36</v>
      </c>
      <c r="I26" s="78"/>
      <c r="J26" s="78">
        <v>12</v>
      </c>
      <c r="K26" s="78">
        <v>16</v>
      </c>
      <c r="L26" s="78">
        <v>8</v>
      </c>
      <c r="M26" s="42"/>
      <c r="N26" s="43"/>
      <c r="O26" s="43"/>
      <c r="P26" s="43"/>
      <c r="Q26" s="43"/>
      <c r="R26" s="48"/>
      <c r="S26" s="43"/>
      <c r="T26" s="33"/>
    </row>
    <row r="27" spans="1:20" ht="13" customHeight="1">
      <c r="A27" s="33">
        <v>24</v>
      </c>
      <c r="B27" s="73">
        <f>COUNT(I27:S27)</f>
        <v>3</v>
      </c>
      <c r="C27" s="63" t="s">
        <v>39</v>
      </c>
      <c r="D27" s="63" t="s">
        <v>33</v>
      </c>
      <c r="E27" s="74">
        <f>IF(B27&lt;10,H27,IF(B27=10,H27-F27,H27-F27-G27))</f>
        <v>35</v>
      </c>
      <c r="F27" s="75"/>
      <c r="G27" s="75"/>
      <c r="H27" s="42">
        <f>SUM(I27:S27)</f>
        <v>35</v>
      </c>
      <c r="I27" s="76">
        <v>12</v>
      </c>
      <c r="J27" s="76"/>
      <c r="K27" s="78"/>
      <c r="L27" s="78">
        <v>9</v>
      </c>
      <c r="M27" s="44">
        <v>14</v>
      </c>
      <c r="N27" s="43"/>
      <c r="O27" s="43"/>
      <c r="P27" s="43"/>
      <c r="Q27" s="43"/>
      <c r="R27" s="58"/>
      <c r="S27" s="43"/>
      <c r="T27" s="33"/>
    </row>
    <row r="28" spans="1:20" ht="13" customHeight="1">
      <c r="A28" s="34">
        <v>25</v>
      </c>
      <c r="B28" s="73">
        <f>COUNT(I28:S28)</f>
        <v>2</v>
      </c>
      <c r="C28" s="92" t="s">
        <v>166</v>
      </c>
      <c r="D28" s="92"/>
      <c r="E28" s="74">
        <f>IF(B28&lt;10,H28,IF(B28=10,H28-F28,H28-F28-G28))</f>
        <v>34</v>
      </c>
      <c r="F28" s="75"/>
      <c r="G28" s="75"/>
      <c r="H28" s="42">
        <f>SUM(I28:S28)</f>
        <v>34</v>
      </c>
      <c r="I28" s="93"/>
      <c r="J28" s="78"/>
      <c r="K28" s="78"/>
      <c r="L28" s="78">
        <v>7</v>
      </c>
      <c r="M28" s="42">
        <v>27</v>
      </c>
      <c r="N28" s="43"/>
      <c r="O28" s="43"/>
      <c r="P28" s="43"/>
      <c r="Q28" s="43"/>
      <c r="R28" s="43"/>
      <c r="S28" s="60"/>
      <c r="T28" s="33"/>
    </row>
    <row r="29" spans="1:20" ht="13" customHeight="1">
      <c r="A29" s="33">
        <v>26</v>
      </c>
      <c r="B29" s="73">
        <f>COUNT(I29:S29)</f>
        <v>2</v>
      </c>
      <c r="C29" s="87" t="s">
        <v>154</v>
      </c>
      <c r="D29" s="87" t="s">
        <v>144</v>
      </c>
      <c r="E29" s="74">
        <f>IF(B29&lt;10,H29,IF(B29=10,H29-F29,H29-F29-G29))</f>
        <v>31</v>
      </c>
      <c r="F29" s="75"/>
      <c r="G29" s="75"/>
      <c r="H29" s="42">
        <f>SUM(I29:S29)</f>
        <v>31</v>
      </c>
      <c r="I29" s="76"/>
      <c r="J29" s="76"/>
      <c r="K29" s="78">
        <v>12</v>
      </c>
      <c r="L29" s="78"/>
      <c r="M29" s="42">
        <v>19</v>
      </c>
      <c r="N29" s="43"/>
      <c r="O29" s="43"/>
      <c r="P29" s="43"/>
      <c r="Q29" s="43"/>
      <c r="R29" s="43"/>
      <c r="S29" s="43"/>
      <c r="T29" s="33"/>
    </row>
    <row r="30" spans="1:20" ht="13" customHeight="1">
      <c r="A30" s="33">
        <v>27</v>
      </c>
      <c r="B30" s="73">
        <f>COUNT(I30:S30)</f>
        <v>2</v>
      </c>
      <c r="C30" s="63" t="s">
        <v>74</v>
      </c>
      <c r="D30" s="63" t="s">
        <v>33</v>
      </c>
      <c r="E30" s="74">
        <f>IF(B30&lt;10,H30,IF(B30=10,H30-F30,H30-F30-G30))</f>
        <v>30</v>
      </c>
      <c r="F30" s="75"/>
      <c r="G30" s="75"/>
      <c r="H30" s="42">
        <f>SUM(I30:S30)</f>
        <v>30</v>
      </c>
      <c r="I30" s="76">
        <v>16</v>
      </c>
      <c r="J30" s="76"/>
      <c r="K30" s="78">
        <v>14</v>
      </c>
      <c r="L30" s="78"/>
      <c r="M30" s="42"/>
      <c r="N30" s="43"/>
      <c r="O30" s="55"/>
      <c r="P30" s="43"/>
      <c r="Q30" s="43"/>
      <c r="R30" s="43"/>
      <c r="S30" s="43"/>
      <c r="T30" s="33"/>
    </row>
    <row r="31" spans="1:20" ht="13" customHeight="1">
      <c r="A31" s="34">
        <v>28</v>
      </c>
      <c r="B31" s="73">
        <f>COUNT(I31:S31)</f>
        <v>2</v>
      </c>
      <c r="C31" s="63" t="s">
        <v>36</v>
      </c>
      <c r="D31" s="63" t="s">
        <v>69</v>
      </c>
      <c r="E31" s="74">
        <f>IF(B31&lt;10,H31,IF(B31=10,H31-F31,H31-F31-G31))</f>
        <v>30</v>
      </c>
      <c r="F31" s="75"/>
      <c r="G31" s="75"/>
      <c r="H31" s="42">
        <f>SUM(I31:S31)</f>
        <v>30</v>
      </c>
      <c r="I31" s="76">
        <v>23</v>
      </c>
      <c r="J31" s="76"/>
      <c r="K31" s="78"/>
      <c r="L31" s="80"/>
      <c r="M31" s="42">
        <v>7</v>
      </c>
      <c r="N31" s="43"/>
      <c r="O31" s="43"/>
      <c r="P31" s="43"/>
      <c r="Q31" s="43"/>
      <c r="R31" s="43"/>
      <c r="S31" s="43"/>
      <c r="T31" s="33"/>
    </row>
    <row r="32" spans="1:20" ht="13" customHeight="1">
      <c r="A32" s="33">
        <v>29</v>
      </c>
      <c r="B32" s="73">
        <f>COUNT(I32:S32)</f>
        <v>3</v>
      </c>
      <c r="C32" s="63" t="s">
        <v>155</v>
      </c>
      <c r="D32" s="87" t="s">
        <v>25</v>
      </c>
      <c r="E32" s="74">
        <f>IF(B32&lt;10,H32,IF(B32=10,H32-F32,H32-F32-G32))</f>
        <v>30</v>
      </c>
      <c r="F32" s="75"/>
      <c r="G32" s="75"/>
      <c r="H32" s="42">
        <f>SUM(I32:S32)</f>
        <v>30</v>
      </c>
      <c r="I32" s="78"/>
      <c r="J32" s="78"/>
      <c r="K32" s="78">
        <v>6</v>
      </c>
      <c r="L32" s="78">
        <v>11</v>
      </c>
      <c r="M32" s="42">
        <v>13</v>
      </c>
      <c r="N32" s="48"/>
      <c r="O32" s="43"/>
      <c r="P32" s="43"/>
      <c r="Q32" s="43"/>
      <c r="R32" s="43"/>
      <c r="S32" s="43"/>
      <c r="T32" s="33"/>
    </row>
    <row r="33" spans="1:20" ht="13" customHeight="1">
      <c r="A33" s="33">
        <v>30</v>
      </c>
      <c r="B33" s="73">
        <f>COUNT(I33:S33)</f>
        <v>1</v>
      </c>
      <c r="C33" s="63" t="s">
        <v>115</v>
      </c>
      <c r="D33" s="63"/>
      <c r="E33" s="74">
        <f>IF(B33&lt;10,H33,IF(B33=10,H33-F33,H33-F33-G33))</f>
        <v>29</v>
      </c>
      <c r="F33" s="75"/>
      <c r="G33" s="75"/>
      <c r="H33" s="42">
        <f>SUM(I33:S33)</f>
        <v>29</v>
      </c>
      <c r="I33" s="76"/>
      <c r="J33" s="76">
        <v>29</v>
      </c>
      <c r="K33" s="78"/>
      <c r="L33" s="80"/>
      <c r="M33" s="44"/>
      <c r="N33" s="43"/>
      <c r="O33" s="43"/>
      <c r="P33" s="43"/>
      <c r="Q33" s="43"/>
      <c r="R33" s="43"/>
      <c r="S33" s="43"/>
      <c r="T33" s="33"/>
    </row>
    <row r="34" spans="1:20" ht="13" customHeight="1">
      <c r="A34" s="34">
        <v>31</v>
      </c>
      <c r="B34" s="73">
        <f>COUNT(I34:S34)</f>
        <v>2</v>
      </c>
      <c r="C34" s="63" t="s">
        <v>153</v>
      </c>
      <c r="D34" s="64"/>
      <c r="E34" s="74">
        <f>IF(B34&lt;10,H34,IF(B34=10,H34-F34,H34-F34-G34))</f>
        <v>29</v>
      </c>
      <c r="F34" s="75"/>
      <c r="G34" s="75"/>
      <c r="H34" s="42">
        <f>SUM(I34:S34)</f>
        <v>29</v>
      </c>
      <c r="I34" s="78"/>
      <c r="J34" s="78"/>
      <c r="K34" s="78">
        <v>13</v>
      </c>
      <c r="L34" s="78"/>
      <c r="M34" s="44">
        <v>16</v>
      </c>
      <c r="N34" s="43"/>
      <c r="O34" s="43"/>
      <c r="P34" s="43"/>
      <c r="Q34" s="43"/>
      <c r="R34" s="48"/>
      <c r="S34" s="43"/>
      <c r="T34" s="61"/>
    </row>
    <row r="35" spans="1:20" ht="13" customHeight="1">
      <c r="A35" s="33">
        <v>32</v>
      </c>
      <c r="B35" s="73">
        <f>COUNT(I35:S35)</f>
        <v>1</v>
      </c>
      <c r="C35" s="33" t="s">
        <v>178</v>
      </c>
      <c r="D35" s="54" t="s">
        <v>179</v>
      </c>
      <c r="E35" s="23">
        <f>IF(B35&lt;10,H35,IF(B35=10,H35-F35,H35-F35-G35))</f>
        <v>28</v>
      </c>
      <c r="F35" s="41"/>
      <c r="G35" s="41"/>
      <c r="H35" s="42">
        <f>SUM(I35:S35)</f>
        <v>28</v>
      </c>
      <c r="I35" s="43"/>
      <c r="J35" s="43"/>
      <c r="K35" s="43"/>
      <c r="L35" s="43"/>
      <c r="M35" s="42">
        <v>28</v>
      </c>
      <c r="N35" s="43"/>
      <c r="O35" s="43"/>
      <c r="P35" s="60"/>
      <c r="Q35" s="43"/>
      <c r="R35" s="43"/>
      <c r="S35" s="43"/>
      <c r="T35" s="61"/>
    </row>
    <row r="36" spans="1:20" ht="13" customHeight="1">
      <c r="A36" s="33">
        <v>33</v>
      </c>
      <c r="B36" s="73">
        <f>COUNT(I36:S36)</f>
        <v>2</v>
      </c>
      <c r="C36" s="68" t="s">
        <v>107</v>
      </c>
      <c r="D36" s="68" t="s">
        <v>88</v>
      </c>
      <c r="E36" s="74">
        <f>IF(B36&lt;10,H36,IF(B36=10,H36-F36,H36-F36-G36))</f>
        <v>27</v>
      </c>
      <c r="F36" s="75"/>
      <c r="G36" s="75"/>
      <c r="H36" s="42">
        <f>SUM(I36:S36)</f>
        <v>27</v>
      </c>
      <c r="I36" s="76"/>
      <c r="J36" s="76">
        <v>5</v>
      </c>
      <c r="K36" s="78"/>
      <c r="L36" s="80">
        <v>22</v>
      </c>
      <c r="M36" s="42"/>
      <c r="N36" s="48"/>
      <c r="O36" s="43"/>
      <c r="P36" s="43"/>
      <c r="Q36" s="43"/>
      <c r="R36" s="43"/>
      <c r="S36" s="48"/>
      <c r="T36" s="61"/>
    </row>
    <row r="37" spans="1:20" ht="13" customHeight="1">
      <c r="A37" s="34">
        <v>34</v>
      </c>
      <c r="B37" s="73">
        <f>COUNT(I37:S37)</f>
        <v>2</v>
      </c>
      <c r="C37" s="63" t="s">
        <v>35</v>
      </c>
      <c r="D37" s="63"/>
      <c r="E37" s="74">
        <f>IF(B37&lt;10,H37,IF(B37=10,H37-F37,H37-F37-G37))</f>
        <v>26</v>
      </c>
      <c r="F37" s="75"/>
      <c r="G37" s="75"/>
      <c r="H37" s="42">
        <f>SUM(I37:S37)</f>
        <v>26</v>
      </c>
      <c r="I37" s="76">
        <v>17</v>
      </c>
      <c r="J37" s="76"/>
      <c r="K37" s="78">
        <v>9</v>
      </c>
      <c r="L37" s="78"/>
      <c r="M37" s="42"/>
      <c r="N37" s="43"/>
      <c r="O37" s="48"/>
      <c r="P37" s="43"/>
      <c r="Q37" s="43"/>
      <c r="R37" s="43"/>
      <c r="S37" s="43"/>
      <c r="T37" s="61"/>
    </row>
    <row r="38" spans="1:20" ht="13" customHeight="1">
      <c r="A38" s="33">
        <v>35</v>
      </c>
      <c r="B38" s="73">
        <f>COUNT(I38:S38)</f>
        <v>2</v>
      </c>
      <c r="C38" s="84" t="s">
        <v>127</v>
      </c>
      <c r="D38" s="88" t="s">
        <v>128</v>
      </c>
      <c r="E38" s="74">
        <f>IF(B38&lt;10,H38,IF(B38=10,H38-F38,H38-F38-G38))</f>
        <v>23</v>
      </c>
      <c r="F38" s="75"/>
      <c r="G38" s="75"/>
      <c r="H38" s="42">
        <f>SUM(I38:S38)</f>
        <v>23</v>
      </c>
      <c r="I38" s="85"/>
      <c r="J38" s="76">
        <v>13</v>
      </c>
      <c r="K38" s="78">
        <v>10</v>
      </c>
      <c r="L38" s="78"/>
      <c r="M38" s="42"/>
      <c r="N38" s="43"/>
      <c r="O38" s="43"/>
      <c r="P38" s="43"/>
      <c r="Q38" s="43"/>
      <c r="R38" s="43"/>
      <c r="S38" s="43"/>
      <c r="T38" s="61"/>
    </row>
    <row r="39" spans="1:20" ht="13" customHeight="1">
      <c r="A39" s="33">
        <v>36</v>
      </c>
      <c r="B39" s="73">
        <f>COUNT(I39:S39)</f>
        <v>1</v>
      </c>
      <c r="C39" s="64" t="s">
        <v>148</v>
      </c>
      <c r="D39" s="64"/>
      <c r="E39" s="74">
        <f>IF(B39&lt;10,H39,IF(B39=10,H39-F39,H39-F39-G39))</f>
        <v>23</v>
      </c>
      <c r="F39" s="75"/>
      <c r="G39" s="75"/>
      <c r="H39" s="42">
        <f>SUM(I39:S39)</f>
        <v>23</v>
      </c>
      <c r="I39" s="76"/>
      <c r="J39" s="76"/>
      <c r="K39" s="78">
        <v>23</v>
      </c>
      <c r="L39" s="89"/>
      <c r="M39" s="42"/>
      <c r="N39" s="43"/>
      <c r="O39" s="43"/>
      <c r="P39" s="43"/>
      <c r="Q39" s="43"/>
      <c r="R39" s="43"/>
      <c r="S39" s="43"/>
      <c r="T39" s="61"/>
    </row>
    <row r="40" spans="1:20" ht="13" customHeight="1">
      <c r="A40" s="34">
        <v>37</v>
      </c>
      <c r="B40" s="73">
        <f>COUNT(I40:S40)</f>
        <v>2</v>
      </c>
      <c r="C40" s="63" t="s">
        <v>77</v>
      </c>
      <c r="D40" s="63" t="s">
        <v>78</v>
      </c>
      <c r="E40" s="74">
        <f>IF(B40&lt;10,H40,IF(B40=10,H40-F40,H40-F40-G40))</f>
        <v>23</v>
      </c>
      <c r="F40" s="75"/>
      <c r="G40" s="75"/>
      <c r="H40" s="42">
        <f>SUM(I40:S40)</f>
        <v>23</v>
      </c>
      <c r="I40" s="76">
        <v>11</v>
      </c>
      <c r="J40" s="76"/>
      <c r="K40" s="78"/>
      <c r="L40" s="78"/>
      <c r="M40" s="44">
        <v>12</v>
      </c>
      <c r="N40" s="42"/>
      <c r="O40" s="43"/>
      <c r="P40" s="43"/>
      <c r="Q40" s="43"/>
      <c r="R40" s="43"/>
      <c r="S40" s="43"/>
      <c r="T40" s="61"/>
    </row>
    <row r="41" spans="1:20" ht="13" customHeight="1">
      <c r="A41" s="33">
        <v>38</v>
      </c>
      <c r="B41" s="73">
        <f>COUNT(I41:S41)</f>
        <v>1</v>
      </c>
      <c r="C41" s="63" t="s">
        <v>149</v>
      </c>
      <c r="D41" s="87" t="s">
        <v>150</v>
      </c>
      <c r="E41" s="74">
        <f>IF(B41&lt;10,H41,IF(B41=10,H41-F41,H41-F41-G41))</f>
        <v>22</v>
      </c>
      <c r="F41" s="75"/>
      <c r="G41" s="75"/>
      <c r="H41" s="42">
        <f>SUM(I41:S41)</f>
        <v>22</v>
      </c>
      <c r="I41" s="78"/>
      <c r="J41" s="78"/>
      <c r="K41" s="78">
        <v>22</v>
      </c>
      <c r="L41" s="78"/>
      <c r="M41" s="42"/>
      <c r="N41" s="43"/>
      <c r="O41" s="43"/>
      <c r="P41" s="43"/>
      <c r="Q41" s="43"/>
      <c r="R41" s="43"/>
      <c r="S41" s="43"/>
      <c r="T41" s="61"/>
    </row>
    <row r="42" spans="1:20" ht="13" customHeight="1">
      <c r="A42" s="33">
        <v>39</v>
      </c>
      <c r="B42" s="73">
        <f>COUNT(I42:S42)</f>
        <v>1</v>
      </c>
      <c r="C42" s="63" t="s">
        <v>162</v>
      </c>
      <c r="D42" s="87" t="s">
        <v>56</v>
      </c>
      <c r="E42" s="74">
        <f>IF(B42&lt;10,H42,IF(B42=10,H42-F42,H42-F42-G42))</f>
        <v>21</v>
      </c>
      <c r="F42" s="75"/>
      <c r="G42" s="75"/>
      <c r="H42" s="42">
        <f>SUM(I42:S42)</f>
        <v>21</v>
      </c>
      <c r="I42" s="78"/>
      <c r="J42" s="78"/>
      <c r="K42" s="78"/>
      <c r="L42" s="78">
        <v>21</v>
      </c>
      <c r="M42" s="42"/>
      <c r="N42" s="55"/>
      <c r="O42" s="43"/>
      <c r="P42" s="43"/>
      <c r="Q42" s="43"/>
      <c r="R42" s="43"/>
      <c r="S42" s="43"/>
      <c r="T42" s="61"/>
    </row>
    <row r="43" spans="1:20" ht="13" customHeight="1">
      <c r="A43" s="34">
        <v>40</v>
      </c>
      <c r="B43" s="73">
        <f>COUNT(I43:S43)</f>
        <v>1</v>
      </c>
      <c r="C43" s="63" t="s">
        <v>71</v>
      </c>
      <c r="D43" s="63" t="s">
        <v>25</v>
      </c>
      <c r="E43" s="74">
        <f>IF(B43&lt;10,H43,IF(B43=10,H43-F43,H43-F43-G43))</f>
        <v>21</v>
      </c>
      <c r="F43" s="75"/>
      <c r="G43" s="75"/>
      <c r="H43" s="42">
        <f>SUM(I43:S43)</f>
        <v>21</v>
      </c>
      <c r="I43" s="76">
        <v>21</v>
      </c>
      <c r="J43" s="76"/>
      <c r="K43" s="78"/>
      <c r="L43" s="78"/>
      <c r="M43" s="42"/>
      <c r="N43" s="43"/>
      <c r="O43" s="43"/>
      <c r="P43" s="43"/>
      <c r="Q43" s="43"/>
      <c r="R43" s="43"/>
      <c r="S43" s="43"/>
    </row>
    <row r="44" spans="1:20" ht="13" customHeight="1">
      <c r="A44" s="33">
        <v>41</v>
      </c>
      <c r="B44" s="73">
        <f>COUNT(I44:S44)</f>
        <v>1</v>
      </c>
      <c r="C44" s="63" t="s">
        <v>151</v>
      </c>
      <c r="D44" s="87" t="s">
        <v>152</v>
      </c>
      <c r="E44" s="74">
        <f>IF(B44&lt;10,H44,IF(B44=10,H44-F44,H44-F44-G44))</f>
        <v>20</v>
      </c>
      <c r="F44" s="75"/>
      <c r="G44" s="75"/>
      <c r="H44" s="42">
        <f>SUM(I44:S44)</f>
        <v>20</v>
      </c>
      <c r="I44" s="78"/>
      <c r="J44" s="78"/>
      <c r="K44" s="78">
        <v>20</v>
      </c>
      <c r="L44" s="78"/>
      <c r="M44" s="42"/>
      <c r="N44" s="43"/>
      <c r="O44" s="43"/>
      <c r="P44" s="43"/>
      <c r="Q44" s="55"/>
      <c r="R44" s="43"/>
      <c r="S44" s="43"/>
    </row>
    <row r="45" spans="1:20" ht="13" customHeight="1">
      <c r="A45" s="33">
        <v>42</v>
      </c>
      <c r="B45" s="73">
        <f>COUNT(I45:S45)</f>
        <v>1</v>
      </c>
      <c r="C45" s="87" t="s">
        <v>122</v>
      </c>
      <c r="D45" s="87"/>
      <c r="E45" s="74">
        <f>IF(B45&lt;10,H45,IF(B45=10,H45-F45,H45-F45-G45))</f>
        <v>19</v>
      </c>
      <c r="F45" s="75"/>
      <c r="G45" s="75"/>
      <c r="H45" s="42">
        <f>SUM(I45:S45)</f>
        <v>19</v>
      </c>
      <c r="I45" s="76"/>
      <c r="J45" s="76">
        <v>19</v>
      </c>
      <c r="K45" s="78"/>
      <c r="L45" s="78"/>
      <c r="M45" s="42"/>
      <c r="N45" s="43"/>
      <c r="O45" s="43"/>
      <c r="P45" s="55"/>
      <c r="Q45" s="43"/>
      <c r="R45" s="48"/>
      <c r="S45" s="43"/>
    </row>
    <row r="46" spans="1:20" ht="13" customHeight="1">
      <c r="A46" s="34">
        <v>43</v>
      </c>
      <c r="B46" s="73">
        <f>COUNT(I46:S46)</f>
        <v>1</v>
      </c>
      <c r="C46" s="63" t="s">
        <v>123</v>
      </c>
      <c r="D46" s="64"/>
      <c r="E46" s="74">
        <f>IF(B46&lt;10,H46,IF(B46=10,H46-F46,H46-F46-G46))</f>
        <v>17</v>
      </c>
      <c r="F46" s="75"/>
      <c r="G46" s="75"/>
      <c r="H46" s="42">
        <f>SUM(I46:S46)</f>
        <v>17</v>
      </c>
      <c r="I46" s="78"/>
      <c r="J46" s="76">
        <v>17</v>
      </c>
      <c r="K46" s="78"/>
      <c r="L46" s="78"/>
      <c r="M46" s="42"/>
      <c r="N46" s="43"/>
      <c r="O46" s="43"/>
      <c r="P46" s="43"/>
      <c r="Q46" s="43"/>
      <c r="R46" s="48"/>
      <c r="S46" s="43"/>
    </row>
    <row r="47" spans="1:20" ht="13" customHeight="1">
      <c r="A47" s="33">
        <v>44</v>
      </c>
      <c r="B47" s="73">
        <f>COUNT(I47:S47)</f>
        <v>1</v>
      </c>
      <c r="C47" s="64" t="s">
        <v>124</v>
      </c>
      <c r="D47" s="64" t="s">
        <v>56</v>
      </c>
      <c r="E47" s="74">
        <f>IF(B47&lt;10,H47,IF(B47=10,H47-F47,H47-F47-G47))</f>
        <v>15</v>
      </c>
      <c r="F47" s="75"/>
      <c r="G47" s="75"/>
      <c r="H47" s="42">
        <f>SUM(I47:S47)</f>
        <v>15</v>
      </c>
      <c r="I47" s="78"/>
      <c r="J47" s="76">
        <v>15</v>
      </c>
      <c r="K47" s="78"/>
      <c r="L47" s="78"/>
      <c r="M47" s="42"/>
      <c r="N47" s="55"/>
      <c r="O47" s="43"/>
      <c r="P47" s="43"/>
      <c r="Q47" s="43"/>
      <c r="R47" s="43"/>
      <c r="S47" s="43"/>
    </row>
    <row r="48" spans="1:20" ht="13" customHeight="1">
      <c r="A48" s="33">
        <v>45</v>
      </c>
      <c r="B48" s="73">
        <f>COUNT(I48:S48)</f>
        <v>2</v>
      </c>
      <c r="C48" s="63" t="s">
        <v>43</v>
      </c>
      <c r="D48" s="63" t="s">
        <v>56</v>
      </c>
      <c r="E48" s="74">
        <f>IF(B48&lt;10,H48,IF(B48=10,H48-F48,H48-F48-G48))</f>
        <v>15</v>
      </c>
      <c r="F48" s="75"/>
      <c r="G48" s="75"/>
      <c r="H48" s="42">
        <f>SUM(I48:S48)</f>
        <v>15</v>
      </c>
      <c r="I48" s="76">
        <v>10</v>
      </c>
      <c r="J48" s="76"/>
      <c r="K48" s="78">
        <v>5</v>
      </c>
      <c r="L48" s="78"/>
      <c r="M48" s="42"/>
      <c r="N48" s="43"/>
      <c r="O48" s="48"/>
      <c r="P48" s="43"/>
      <c r="Q48" s="43"/>
      <c r="R48" s="43"/>
      <c r="S48" s="43"/>
    </row>
    <row r="49" spans="1:19" ht="13" customHeight="1">
      <c r="A49" s="34">
        <v>46</v>
      </c>
      <c r="B49" s="73">
        <f>COUNT(I49:S49)</f>
        <v>1</v>
      </c>
      <c r="C49" s="33" t="s">
        <v>180</v>
      </c>
      <c r="D49" s="54"/>
      <c r="E49" s="23">
        <f>IF(B49&lt;10,H49,IF(B49=10,H49-F49,H49-F49-G49))</f>
        <v>15</v>
      </c>
      <c r="F49" s="41"/>
      <c r="G49" s="41"/>
      <c r="H49" s="42">
        <f>SUM(I49:S49)</f>
        <v>15</v>
      </c>
      <c r="I49" s="43"/>
      <c r="J49" s="43"/>
      <c r="K49" s="43"/>
      <c r="L49" s="43"/>
      <c r="M49" s="42">
        <v>15</v>
      </c>
      <c r="N49" s="43"/>
      <c r="O49" s="48"/>
      <c r="P49" s="43"/>
      <c r="Q49" s="43"/>
      <c r="R49" s="43"/>
      <c r="S49" s="43"/>
    </row>
    <row r="50" spans="1:19" ht="13" customHeight="1">
      <c r="A50" s="33">
        <v>47</v>
      </c>
      <c r="B50" s="73">
        <f>COUNT(I50:S50)</f>
        <v>2</v>
      </c>
      <c r="C50" s="63" t="s">
        <v>80</v>
      </c>
      <c r="D50" s="63" t="s">
        <v>25</v>
      </c>
      <c r="E50" s="74">
        <f>IF(B50&lt;10,H50,IF(B50=10,H50-F50,H50-F50-G50))</f>
        <v>14</v>
      </c>
      <c r="F50" s="75"/>
      <c r="G50" s="75"/>
      <c r="H50" s="42">
        <f>SUM(I50:S50)</f>
        <v>14</v>
      </c>
      <c r="I50" s="76">
        <v>6</v>
      </c>
      <c r="J50" s="78">
        <v>8</v>
      </c>
      <c r="K50" s="80"/>
      <c r="L50" s="78"/>
      <c r="M50" s="42"/>
      <c r="N50" s="43"/>
      <c r="O50" s="43"/>
      <c r="P50" s="55"/>
      <c r="Q50" s="43"/>
      <c r="R50" s="43"/>
      <c r="S50" s="43"/>
    </row>
    <row r="51" spans="1:19" ht="13" customHeight="1">
      <c r="A51" s="33">
        <v>48</v>
      </c>
      <c r="B51" s="73">
        <f>COUNT(I51:S51)</f>
        <v>1</v>
      </c>
      <c r="C51" s="84" t="s">
        <v>163</v>
      </c>
      <c r="D51" s="83" t="s">
        <v>25</v>
      </c>
      <c r="E51" s="74">
        <f>IF(B51&lt;10,H51,IF(B51=10,H51-F51,H51-F51-G51))</f>
        <v>14</v>
      </c>
      <c r="F51" s="75"/>
      <c r="G51" s="75"/>
      <c r="H51" s="42">
        <f>SUM(I51:S51)</f>
        <v>14</v>
      </c>
      <c r="I51" s="90"/>
      <c r="J51" s="76"/>
      <c r="K51" s="78"/>
      <c r="L51" s="78">
        <v>14</v>
      </c>
      <c r="M51" s="42"/>
      <c r="N51" s="43"/>
      <c r="O51" s="43"/>
      <c r="P51" s="43"/>
      <c r="Q51" s="43"/>
      <c r="R51" s="43"/>
      <c r="S51" s="43"/>
    </row>
    <row r="52" spans="1:19" ht="13" customHeight="1">
      <c r="A52" s="34">
        <v>49</v>
      </c>
      <c r="B52" s="73">
        <f>COUNT(I52:S52)</f>
        <v>1</v>
      </c>
      <c r="C52" s="64" t="s">
        <v>125</v>
      </c>
      <c r="D52" s="64" t="s">
        <v>126</v>
      </c>
      <c r="E52" s="74">
        <f>IF(B52&lt;10,H52,IF(B52=10,H52-F52,H52-F52-G52))</f>
        <v>14</v>
      </c>
      <c r="F52" s="75"/>
      <c r="G52" s="75"/>
      <c r="H52" s="42">
        <f>SUM(I52:S52)</f>
        <v>14</v>
      </c>
      <c r="I52" s="89"/>
      <c r="J52" s="76">
        <v>14</v>
      </c>
      <c r="K52" s="78"/>
      <c r="L52" s="78"/>
      <c r="M52" s="43"/>
      <c r="N52" s="43"/>
      <c r="O52" s="43"/>
      <c r="P52" s="43"/>
      <c r="Q52" s="43"/>
      <c r="R52" s="43"/>
      <c r="S52" s="48"/>
    </row>
    <row r="53" spans="1:19" ht="13" customHeight="1">
      <c r="A53" s="34">
        <v>50</v>
      </c>
      <c r="B53" s="73">
        <f>COUNT(I53:S53)</f>
        <v>1</v>
      </c>
      <c r="C53" s="63" t="s">
        <v>164</v>
      </c>
      <c r="D53" s="87" t="s">
        <v>56</v>
      </c>
      <c r="E53" s="74">
        <f>IF(B53&lt;10,H53,IF(B53=10,H53-F53,H53-F53-G53))</f>
        <v>13</v>
      </c>
      <c r="F53" s="75"/>
      <c r="G53" s="75"/>
      <c r="H53" s="42">
        <f>SUM(I53:S53)</f>
        <v>13</v>
      </c>
      <c r="I53" s="78"/>
      <c r="J53" s="78"/>
      <c r="K53" s="78"/>
      <c r="L53" s="78">
        <v>13</v>
      </c>
      <c r="M53" s="43"/>
      <c r="N53" s="43"/>
      <c r="O53" s="43"/>
      <c r="P53" s="42"/>
      <c r="Q53" s="55"/>
      <c r="R53" s="43"/>
      <c r="S53" s="43"/>
    </row>
    <row r="54" spans="1:19" ht="13" customHeight="1">
      <c r="A54" s="34">
        <v>51</v>
      </c>
      <c r="B54" s="73">
        <f>COUNT(I54:S54)</f>
        <v>1</v>
      </c>
      <c r="C54" s="63" t="s">
        <v>75</v>
      </c>
      <c r="D54" s="63" t="s">
        <v>76</v>
      </c>
      <c r="E54" s="74">
        <f>IF(B54&lt;10,H54,IF(B54=10,H54-F54,H54-F54-G54))</f>
        <v>13</v>
      </c>
      <c r="F54" s="75"/>
      <c r="G54" s="75"/>
      <c r="H54" s="42">
        <f>SUM(I54:S54)</f>
        <v>13</v>
      </c>
      <c r="I54" s="76">
        <v>13</v>
      </c>
      <c r="J54" s="91"/>
      <c r="K54" s="78"/>
      <c r="L54" s="78"/>
      <c r="M54" s="42"/>
      <c r="N54" s="43"/>
      <c r="O54" s="48"/>
      <c r="P54" s="43"/>
      <c r="Q54" s="43"/>
      <c r="R54" s="43"/>
      <c r="S54" s="43"/>
    </row>
    <row r="55" spans="1:19" ht="13" customHeight="1">
      <c r="A55" s="33">
        <v>50</v>
      </c>
      <c r="B55" s="73">
        <f>COUNT(I55:S55)</f>
        <v>2</v>
      </c>
      <c r="C55" s="63" t="s">
        <v>81</v>
      </c>
      <c r="D55" s="63" t="s">
        <v>25</v>
      </c>
      <c r="E55" s="74">
        <f>IF(B55&lt;10,H55,IF(B55=10,H55-F55,H55-F55-G55))</f>
        <v>12</v>
      </c>
      <c r="F55" s="75"/>
      <c r="G55" s="75"/>
      <c r="H55" s="42">
        <f>SUM(I55:S55)</f>
        <v>12</v>
      </c>
      <c r="I55" s="76">
        <v>5</v>
      </c>
      <c r="J55" s="76">
        <v>7</v>
      </c>
      <c r="K55" s="78"/>
      <c r="L55" s="78"/>
      <c r="M55" s="42"/>
      <c r="N55" s="43"/>
      <c r="O55" s="43"/>
      <c r="P55" s="43"/>
      <c r="Q55" s="43"/>
      <c r="R55" s="43"/>
      <c r="S55" s="43"/>
    </row>
    <row r="56" spans="1:19" ht="13" customHeight="1">
      <c r="A56" s="33">
        <v>51</v>
      </c>
      <c r="B56" s="73">
        <f>COUNT(I56:S56)</f>
        <v>1</v>
      </c>
      <c r="C56" s="63" t="s">
        <v>165</v>
      </c>
      <c r="D56" s="87" t="s">
        <v>56</v>
      </c>
      <c r="E56" s="74">
        <f>IF(B56&lt;10,H56,IF(B56=10,H56-F56,H56-F56-G56))</f>
        <v>10</v>
      </c>
      <c r="F56" s="75"/>
      <c r="G56" s="75"/>
      <c r="H56" s="42">
        <f>SUM(I56:S56)</f>
        <v>10</v>
      </c>
      <c r="I56" s="78"/>
      <c r="J56" s="78"/>
      <c r="K56" s="78"/>
      <c r="L56" s="78">
        <v>10</v>
      </c>
      <c r="M56" s="55"/>
      <c r="N56" s="55"/>
      <c r="O56" s="43"/>
      <c r="P56" s="43"/>
      <c r="Q56" s="43"/>
      <c r="R56" s="43"/>
      <c r="S56" s="43"/>
    </row>
    <row r="57" spans="1:19" ht="13" customHeight="1">
      <c r="A57" s="34">
        <v>52</v>
      </c>
      <c r="B57" s="73">
        <f>COUNT(I57:S57)</f>
        <v>1</v>
      </c>
      <c r="C57" s="46" t="s">
        <v>181</v>
      </c>
      <c r="D57" s="46" t="s">
        <v>182</v>
      </c>
      <c r="E57" s="23">
        <f>IF(B57&lt;10,H57,IF(B57=10,H57-F57,H57-F57-G57))</f>
        <v>9</v>
      </c>
      <c r="F57" s="41"/>
      <c r="G57" s="41"/>
      <c r="H57" s="42">
        <f>SUM(I57:S57)</f>
        <v>9</v>
      </c>
      <c r="I57" s="43"/>
      <c r="J57" s="43"/>
      <c r="K57" s="43"/>
      <c r="L57" s="43"/>
      <c r="M57" s="42">
        <v>9</v>
      </c>
      <c r="N57" s="43"/>
      <c r="O57" s="48"/>
      <c r="P57" s="43"/>
      <c r="Q57" s="43"/>
      <c r="R57" s="48"/>
      <c r="S57" s="43"/>
    </row>
    <row r="58" spans="1:19" ht="13" customHeight="1">
      <c r="A58" s="33">
        <v>53</v>
      </c>
      <c r="B58" s="73">
        <f>COUNT(I58:S58)</f>
        <v>1</v>
      </c>
      <c r="C58" s="33" t="s">
        <v>183</v>
      </c>
      <c r="D58" s="54" t="s">
        <v>33</v>
      </c>
      <c r="E58" s="23">
        <f>IF(B58&lt;10,H58,IF(B58=10,H58-F58,H58-F58-G58))</f>
        <v>8</v>
      </c>
      <c r="F58" s="41"/>
      <c r="G58" s="41"/>
      <c r="H58" s="42">
        <f>SUM(I58:S58)</f>
        <v>8</v>
      </c>
      <c r="I58" s="43"/>
      <c r="J58" s="43"/>
      <c r="K58" s="43"/>
      <c r="L58" s="43"/>
      <c r="M58" s="44">
        <v>8</v>
      </c>
      <c r="N58" s="43"/>
      <c r="O58" s="48"/>
      <c r="P58" s="43"/>
      <c r="Q58" s="43"/>
      <c r="R58" s="43"/>
      <c r="S58" s="43"/>
    </row>
    <row r="59" spans="1:19" ht="13" customHeight="1">
      <c r="A59" s="33">
        <v>54</v>
      </c>
      <c r="B59" s="73">
        <f>COUNT(I59:S59)</f>
        <v>2</v>
      </c>
      <c r="C59" s="63" t="s">
        <v>82</v>
      </c>
      <c r="D59" s="63"/>
      <c r="E59" s="74">
        <f>IF(B59&lt;10,H59,IF(B59=10,H59-F59,H59-F59-G59))</f>
        <v>7</v>
      </c>
      <c r="F59" s="75"/>
      <c r="G59" s="75"/>
      <c r="H59" s="42">
        <f>SUM(I59:S59)</f>
        <v>7</v>
      </c>
      <c r="I59" s="76">
        <v>4</v>
      </c>
      <c r="J59" s="78"/>
      <c r="K59" s="78">
        <v>3</v>
      </c>
      <c r="L59" s="78"/>
      <c r="M59" s="42"/>
      <c r="N59" s="43"/>
      <c r="O59" s="48"/>
      <c r="P59" s="43"/>
      <c r="Q59" s="43"/>
      <c r="R59" s="43"/>
      <c r="S59" s="43"/>
    </row>
    <row r="60" spans="1:19" ht="13" customHeight="1">
      <c r="A60" s="34">
        <v>55</v>
      </c>
      <c r="B60" s="73">
        <f>COUNT(I60:S60)</f>
        <v>1</v>
      </c>
      <c r="C60" s="63" t="s">
        <v>79</v>
      </c>
      <c r="D60" s="63" t="s">
        <v>25</v>
      </c>
      <c r="E60" s="74">
        <f>IF(B60&lt;10,H60,IF(B60=10,H60-F60,H60-F60-G60))</f>
        <v>7</v>
      </c>
      <c r="F60" s="75"/>
      <c r="G60" s="75"/>
      <c r="H60" s="42">
        <f>SUM(I60:S60)</f>
        <v>7</v>
      </c>
      <c r="I60" s="76">
        <v>7</v>
      </c>
      <c r="J60" s="76"/>
      <c r="K60" s="78"/>
      <c r="L60" s="78"/>
      <c r="M60" s="42"/>
      <c r="N60" s="43"/>
      <c r="O60" s="48"/>
      <c r="P60" s="43"/>
      <c r="Q60" s="43"/>
      <c r="R60" s="43"/>
      <c r="S60" s="43"/>
    </row>
    <row r="61" spans="1:19" ht="13" customHeight="1">
      <c r="A61" s="33">
        <v>56</v>
      </c>
      <c r="B61" s="73">
        <f>COUNT(I61:S61)</f>
        <v>1</v>
      </c>
      <c r="C61" s="63" t="s">
        <v>167</v>
      </c>
      <c r="D61" s="87"/>
      <c r="E61" s="74">
        <f>IF(B61&lt;10,H61,IF(B61=10,H61-F61,H61-F61-G61))</f>
        <v>7</v>
      </c>
      <c r="F61" s="75"/>
      <c r="G61" s="75"/>
      <c r="H61" s="42">
        <f>SUM(I61:S61)</f>
        <v>7</v>
      </c>
      <c r="I61" s="78"/>
      <c r="J61" s="78"/>
      <c r="K61" s="78"/>
      <c r="L61" s="78">
        <v>7</v>
      </c>
      <c r="M61" s="42"/>
      <c r="N61" s="43"/>
      <c r="O61" s="43"/>
      <c r="P61" s="43"/>
      <c r="Q61" s="43"/>
      <c r="R61" s="43"/>
      <c r="S61" s="43"/>
    </row>
    <row r="62" spans="1:19" ht="13" customHeight="1">
      <c r="A62" s="33">
        <v>57</v>
      </c>
      <c r="B62" s="73">
        <f>COUNT(I62:S62)</f>
        <v>1</v>
      </c>
      <c r="C62" s="64" t="s">
        <v>130</v>
      </c>
      <c r="D62" s="64"/>
      <c r="E62" s="74">
        <f>IF(B62&lt;10,H62,IF(B62=10,H62-F62,H62-F62-G62))</f>
        <v>6</v>
      </c>
      <c r="F62" s="75"/>
      <c r="G62" s="75"/>
      <c r="H62" s="42">
        <f>SUM(I62:S62)</f>
        <v>6</v>
      </c>
      <c r="I62" s="78"/>
      <c r="J62" s="76">
        <v>6</v>
      </c>
      <c r="K62" s="79"/>
      <c r="L62" s="78"/>
      <c r="M62" s="42"/>
      <c r="N62" s="43"/>
      <c r="O62" s="48"/>
      <c r="P62" s="43"/>
      <c r="Q62" s="43"/>
      <c r="R62" s="43"/>
      <c r="S62" s="43"/>
    </row>
    <row r="63" spans="1:19" ht="13" customHeight="1">
      <c r="A63" s="33">
        <v>58</v>
      </c>
      <c r="B63" s="73">
        <f>COUNT(I63:S63)</f>
        <v>1</v>
      </c>
      <c r="C63" s="84" t="s">
        <v>158</v>
      </c>
      <c r="D63" s="88" t="s">
        <v>28</v>
      </c>
      <c r="E63" s="74">
        <f>IF(B63&lt;10,H63,IF(B63=10,H63-F63,H63-F63-G63))</f>
        <v>4</v>
      </c>
      <c r="F63" s="75"/>
      <c r="G63" s="75"/>
      <c r="H63" s="42">
        <f>SUM(I63:S63)</f>
        <v>4</v>
      </c>
      <c r="I63" s="90"/>
      <c r="J63" s="76"/>
      <c r="K63" s="78">
        <v>4</v>
      </c>
      <c r="L63" s="78"/>
      <c r="M63" s="42"/>
      <c r="N63" s="43"/>
      <c r="O63" s="48"/>
      <c r="P63" s="43"/>
      <c r="Q63" s="43"/>
      <c r="R63" s="43"/>
      <c r="S63" s="43"/>
    </row>
    <row r="64" spans="1:19" ht="13" customHeight="1">
      <c r="A64" s="33">
        <v>59</v>
      </c>
      <c r="B64" s="73">
        <f>COUNT(I64:S64)</f>
        <v>1</v>
      </c>
      <c r="C64" s="63" t="s">
        <v>83</v>
      </c>
      <c r="D64" s="63" t="s">
        <v>27</v>
      </c>
      <c r="E64" s="74">
        <f>IF(B64&lt;10,H64,IF(B64=10,H64-F64,H64-F64-G64))</f>
        <v>3</v>
      </c>
      <c r="F64" s="75"/>
      <c r="G64" s="75"/>
      <c r="H64" s="42">
        <f>SUM(I64:S64)</f>
        <v>3</v>
      </c>
      <c r="I64" s="76">
        <v>3</v>
      </c>
      <c r="J64" s="89"/>
      <c r="K64" s="78"/>
      <c r="L64" s="78"/>
      <c r="M64" s="42"/>
      <c r="N64" s="43"/>
      <c r="O64" s="48"/>
      <c r="P64" s="43"/>
      <c r="Q64" s="43"/>
      <c r="R64" s="43"/>
      <c r="S64" s="43"/>
    </row>
    <row r="65" spans="1:19" ht="13" customHeight="1">
      <c r="A65" s="33">
        <v>60</v>
      </c>
      <c r="B65" s="73">
        <f>COUNT(I65:S65)</f>
        <v>1</v>
      </c>
      <c r="C65" s="63" t="s">
        <v>34</v>
      </c>
      <c r="D65" s="63" t="s">
        <v>86</v>
      </c>
      <c r="E65" s="74">
        <f>IF(B65&lt;10,H65,IF(B65=10,H65-F65,H65-F65-G65))</f>
        <v>2</v>
      </c>
      <c r="F65" s="75"/>
      <c r="G65" s="75"/>
      <c r="H65" s="42">
        <f>SUM(I65:S65)</f>
        <v>2</v>
      </c>
      <c r="I65" s="76">
        <v>2</v>
      </c>
      <c r="J65" s="76"/>
      <c r="K65" s="80"/>
      <c r="L65" s="78"/>
      <c r="M65" s="42"/>
      <c r="N65" s="43"/>
      <c r="O65" s="43"/>
      <c r="P65" s="43"/>
      <c r="Q65" s="43"/>
      <c r="R65" s="43"/>
      <c r="S65" s="43"/>
    </row>
    <row r="66" spans="1:19" ht="13" customHeight="1">
      <c r="A66" s="33">
        <v>61</v>
      </c>
      <c r="B66" s="73">
        <f>COUNT(I66:S66)</f>
        <v>1</v>
      </c>
      <c r="C66" s="63" t="s">
        <v>159</v>
      </c>
      <c r="D66" s="87" t="s">
        <v>56</v>
      </c>
      <c r="E66" s="74">
        <f>IF(B66&lt;10,H66,IF(B66=10,H66-F66,H66-F66-G66))</f>
        <v>2</v>
      </c>
      <c r="F66" s="75"/>
      <c r="G66" s="75"/>
      <c r="H66" s="42">
        <f>SUM(I66:S66)</f>
        <v>2</v>
      </c>
      <c r="I66" s="78"/>
      <c r="J66" s="78"/>
      <c r="K66" s="78">
        <v>2</v>
      </c>
      <c r="L66" s="78"/>
      <c r="M66" s="42"/>
      <c r="N66" s="43"/>
      <c r="O66" s="47"/>
      <c r="P66" s="55"/>
      <c r="Q66" s="43"/>
      <c r="R66" s="43"/>
      <c r="S66" s="43"/>
    </row>
    <row r="67" spans="1:19" ht="13" customHeight="1">
      <c r="A67" s="33">
        <v>62</v>
      </c>
      <c r="B67" s="73">
        <f t="shared" ref="B5:B68" si="0">COUNT(I67:S67)</f>
        <v>0</v>
      </c>
      <c r="D67" s="54"/>
      <c r="E67" s="23">
        <f t="shared" ref="E67:E68" si="1">IF(B67&lt;10,H67,IF(B67=10,H67-F67,H67-F67-G67))</f>
        <v>0</v>
      </c>
      <c r="F67" s="41"/>
      <c r="G67" s="41"/>
      <c r="H67" s="42">
        <f t="shared" ref="H67" si="2">SUM(I67:S67)</f>
        <v>0</v>
      </c>
      <c r="I67" s="43"/>
      <c r="J67" s="43"/>
      <c r="K67" s="43"/>
      <c r="L67" s="43"/>
      <c r="M67" s="42"/>
      <c r="N67" s="43"/>
      <c r="O67" s="48"/>
      <c r="P67" s="43"/>
      <c r="Q67" s="43"/>
      <c r="R67" s="43"/>
      <c r="S67" s="43"/>
    </row>
    <row r="68" spans="1:19" ht="13" customHeight="1">
      <c r="A68" s="33">
        <v>63</v>
      </c>
      <c r="B68" s="73">
        <f t="shared" si="0"/>
        <v>0</v>
      </c>
      <c r="D68" s="54"/>
      <c r="E68" s="23">
        <f t="shared" si="1"/>
        <v>0</v>
      </c>
      <c r="F68" s="41"/>
      <c r="G68" s="41"/>
      <c r="H68" s="42">
        <f t="shared" ref="H68" si="3">SUM(I68:S68)</f>
        <v>0</v>
      </c>
      <c r="I68" s="43"/>
      <c r="J68" s="43"/>
      <c r="K68" s="43"/>
      <c r="L68" s="43"/>
      <c r="M68" s="42"/>
      <c r="N68" s="43"/>
      <c r="O68" s="48"/>
      <c r="P68" s="43"/>
      <c r="Q68" s="43"/>
      <c r="R68" s="43"/>
      <c r="S68" s="43"/>
    </row>
    <row r="69" spans="1:19" ht="13" customHeight="1">
      <c r="A69" s="33">
        <v>64</v>
      </c>
    </row>
    <row r="70" spans="1:19" ht="13" customHeight="1">
      <c r="A70" s="33">
        <v>65</v>
      </c>
    </row>
    <row r="71" spans="1:19" ht="13" customHeight="1">
      <c r="A71" s="33">
        <v>66</v>
      </c>
    </row>
    <row r="72" spans="1:19" ht="13" customHeight="1">
      <c r="A72" s="33">
        <v>67</v>
      </c>
    </row>
    <row r="73" spans="1:19" ht="13" customHeight="1">
      <c r="A73" s="33">
        <v>68</v>
      </c>
    </row>
    <row r="74" spans="1:19" ht="13" customHeight="1">
      <c r="A74" s="33">
        <v>69</v>
      </c>
    </row>
  </sheetData>
  <sortState xmlns:xlrd2="http://schemas.microsoft.com/office/spreadsheetml/2017/richdata2" ref="B4:M66">
    <sortCondition descending="1" ref="E4:E66"/>
  </sortState>
  <printOptions gridLines="1"/>
  <pageMargins left="0.25" right="0.25" top="0.75" bottom="0.75" header="0.3" footer="0.3"/>
  <pageSetup paperSize="9" orientation="landscape" horizontalDpi="4294967293" r:id="rId1"/>
  <ignoredErrors>
    <ignoredError sqref="I2:S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7"/>
  <sheetViews>
    <sheetView zoomScale="80" zoomScaleNormal="80" workbookViewId="0">
      <selection activeCell="C12" sqref="C12"/>
    </sheetView>
  </sheetViews>
  <sheetFormatPr defaultColWidth="8.81640625" defaultRowHeight="15.5"/>
  <cols>
    <col min="1" max="1" width="3.26953125" style="12" bestFit="1" customWidth="1"/>
    <col min="2" max="2" width="17.453125" style="21" bestFit="1" customWidth="1"/>
    <col min="3" max="3" width="21.453125" style="12" bestFit="1" customWidth="1"/>
    <col min="4" max="4" width="14.54296875" style="12" bestFit="1" customWidth="1"/>
    <col min="5" max="5" width="7.81640625" style="14" bestFit="1" customWidth="1"/>
    <col min="6" max="6" width="8.453125" style="14" bestFit="1" customWidth="1"/>
    <col min="7" max="7" width="10.54296875" style="14" bestFit="1" customWidth="1"/>
    <col min="8" max="8" width="6.7265625" style="12" bestFit="1" customWidth="1"/>
    <col min="9" max="17" width="5.54296875" style="12" bestFit="1" customWidth="1"/>
    <col min="18" max="19" width="5.54296875" style="32" bestFit="1" customWidth="1"/>
    <col min="20" max="16384" width="8.81640625" style="12"/>
  </cols>
  <sheetData>
    <row r="1" spans="1:20" ht="13" customHeight="1">
      <c r="A1" s="12" t="s">
        <v>2</v>
      </c>
      <c r="B1" s="13"/>
      <c r="H1" s="15"/>
      <c r="I1" s="16">
        <v>1</v>
      </c>
      <c r="J1" s="16">
        <v>2</v>
      </c>
      <c r="K1" s="16">
        <v>3</v>
      </c>
      <c r="L1" s="16">
        <v>4</v>
      </c>
      <c r="M1" s="16">
        <v>5</v>
      </c>
      <c r="N1" s="16">
        <v>6</v>
      </c>
      <c r="O1" s="16">
        <v>7</v>
      </c>
      <c r="P1" s="16">
        <v>8</v>
      </c>
      <c r="Q1" s="16">
        <v>9</v>
      </c>
      <c r="R1" s="16">
        <v>10</v>
      </c>
      <c r="S1" s="16">
        <v>11</v>
      </c>
    </row>
    <row r="2" spans="1:20" ht="13" customHeight="1">
      <c r="B2" s="13"/>
      <c r="H2" s="15">
        <f>SUM(I2:S2)</f>
        <v>59</v>
      </c>
      <c r="I2" s="16">
        <f>COUNT(I4:I23)</f>
        <v>7</v>
      </c>
      <c r="J2" s="16">
        <f>COUNT(J4:J23)</f>
        <v>11</v>
      </c>
      <c r="K2" s="16">
        <f>COUNT(K4:K23)</f>
        <v>14</v>
      </c>
      <c r="L2" s="16">
        <f>COUNT(L4:L23)</f>
        <v>12</v>
      </c>
      <c r="M2" s="16">
        <f>COUNT(M4:M23)</f>
        <v>15</v>
      </c>
      <c r="N2" s="16">
        <f>COUNT(N4:N23)</f>
        <v>0</v>
      </c>
      <c r="O2" s="16">
        <f>COUNT(O4:O23)</f>
        <v>0</v>
      </c>
      <c r="P2" s="16">
        <f>COUNT(P4:P23)</f>
        <v>0</v>
      </c>
      <c r="Q2" s="16">
        <f>COUNT(Q4:Q23)</f>
        <v>0</v>
      </c>
      <c r="R2" s="16">
        <f>COUNT(R4:R23)</f>
        <v>0</v>
      </c>
      <c r="S2" s="16">
        <f>COUNT(S4:S23)</f>
        <v>0</v>
      </c>
    </row>
    <row r="3" spans="1:20" ht="55">
      <c r="B3" s="17" t="s">
        <v>0</v>
      </c>
      <c r="C3" s="15" t="s">
        <v>1</v>
      </c>
      <c r="D3" s="15"/>
      <c r="E3" s="18" t="s">
        <v>18</v>
      </c>
      <c r="F3" s="18" t="s">
        <v>13</v>
      </c>
      <c r="G3" s="18" t="s">
        <v>14</v>
      </c>
      <c r="H3" s="19" t="s">
        <v>12</v>
      </c>
      <c r="I3" s="20">
        <v>43750</v>
      </c>
      <c r="J3" s="20">
        <v>43757</v>
      </c>
      <c r="K3" s="20">
        <v>43764</v>
      </c>
      <c r="L3" s="20">
        <v>43771</v>
      </c>
      <c r="M3" s="20">
        <v>43778</v>
      </c>
      <c r="N3" s="20">
        <v>43785</v>
      </c>
      <c r="O3" s="20">
        <v>43792</v>
      </c>
      <c r="P3" s="20">
        <v>43799</v>
      </c>
      <c r="Q3" s="20">
        <v>43806</v>
      </c>
      <c r="R3" s="20">
        <v>43813</v>
      </c>
      <c r="S3" s="20">
        <v>43820</v>
      </c>
    </row>
    <row r="4" spans="1:20" ht="13" customHeight="1">
      <c r="A4" s="21">
        <v>1</v>
      </c>
      <c r="B4" s="22">
        <f>COUNT(I4:S4)</f>
        <v>5</v>
      </c>
      <c r="C4" s="63" t="s">
        <v>90</v>
      </c>
      <c r="D4" s="63" t="s">
        <v>25</v>
      </c>
      <c r="E4" s="23">
        <f>IF(B4&lt;10,H4,IF(B4=10,H4-F4,H4-F4-G4))</f>
        <v>145.19999999999999</v>
      </c>
      <c r="F4" s="23"/>
      <c r="G4" s="23"/>
      <c r="H4" s="24">
        <f>SUM(I4:S4)</f>
        <v>145.19999999999999</v>
      </c>
      <c r="I4" s="24">
        <v>29</v>
      </c>
      <c r="J4" s="24">
        <v>30.1</v>
      </c>
      <c r="K4" s="24">
        <v>28</v>
      </c>
      <c r="L4" s="24">
        <v>30.1</v>
      </c>
      <c r="M4" s="25">
        <v>28</v>
      </c>
      <c r="N4" s="25"/>
      <c r="O4" s="25"/>
      <c r="P4" s="25"/>
      <c r="Q4" s="25"/>
      <c r="R4" s="25"/>
      <c r="S4" s="25"/>
      <c r="T4" s="62"/>
    </row>
    <row r="5" spans="1:20" ht="13" customHeight="1">
      <c r="A5" s="21">
        <v>2</v>
      </c>
      <c r="B5" s="22">
        <f>COUNT(I5:S5)</f>
        <v>5</v>
      </c>
      <c r="C5" s="63" t="s">
        <v>91</v>
      </c>
      <c r="D5" s="63" t="s">
        <v>92</v>
      </c>
      <c r="E5" s="23">
        <f>IF(B5&lt;10,H5,IF(B5=10,H5-F5,H5-F5-G5))</f>
        <v>145.1</v>
      </c>
      <c r="F5" s="23"/>
      <c r="G5" s="23"/>
      <c r="H5" s="24">
        <f>SUM(I5:S5)</f>
        <v>145.1</v>
      </c>
      <c r="I5" s="24">
        <v>28</v>
      </c>
      <c r="J5" s="24">
        <v>29</v>
      </c>
      <c r="K5" s="24">
        <v>30.1</v>
      </c>
      <c r="L5" s="24">
        <v>29</v>
      </c>
      <c r="M5" s="25">
        <v>29</v>
      </c>
      <c r="N5" s="25"/>
      <c r="O5" s="25"/>
      <c r="P5" s="25"/>
      <c r="Q5" s="25"/>
      <c r="R5" s="25"/>
      <c r="S5" s="25"/>
    </row>
    <row r="6" spans="1:20" ht="13" customHeight="1">
      <c r="A6" s="21">
        <v>3</v>
      </c>
      <c r="B6" s="22">
        <f>COUNT(I6:S6)</f>
        <v>5</v>
      </c>
      <c r="C6" s="63" t="s">
        <v>89</v>
      </c>
      <c r="D6" s="63" t="s">
        <v>25</v>
      </c>
      <c r="E6" s="23">
        <f>IF(B6&lt;10,H6,IF(B6=10,H6-F6,H6-F6-G6))</f>
        <v>134</v>
      </c>
      <c r="F6" s="23"/>
      <c r="G6" s="23"/>
      <c r="H6" s="24">
        <f>SUM(I6:S6)</f>
        <v>134</v>
      </c>
      <c r="I6" s="24">
        <v>27</v>
      </c>
      <c r="J6" s="24">
        <v>26</v>
      </c>
      <c r="K6" s="25">
        <v>27</v>
      </c>
      <c r="L6" s="24">
        <v>28</v>
      </c>
      <c r="M6" s="25">
        <v>26</v>
      </c>
      <c r="N6" s="24"/>
      <c r="O6" s="25"/>
      <c r="P6" s="25"/>
      <c r="Q6" s="25"/>
      <c r="R6" s="25"/>
      <c r="S6" s="25"/>
    </row>
    <row r="7" spans="1:20" ht="13" customHeight="1">
      <c r="A7" s="21">
        <v>4</v>
      </c>
      <c r="B7" s="22">
        <f>COUNT(I7:S7)</f>
        <v>4</v>
      </c>
      <c r="C7" s="69" t="s">
        <v>108</v>
      </c>
      <c r="D7" s="69" t="s">
        <v>25</v>
      </c>
      <c r="E7" s="23">
        <f>IF(B7&lt;10,H7,IF(B7=10,H7-F7,H7-F7-G7))</f>
        <v>110</v>
      </c>
      <c r="F7" s="23"/>
      <c r="G7" s="23"/>
      <c r="H7" s="24">
        <f>SUM(I7:S7)</f>
        <v>110</v>
      </c>
      <c r="I7" s="25"/>
      <c r="J7" s="25">
        <v>28</v>
      </c>
      <c r="K7" s="24">
        <v>29</v>
      </c>
      <c r="L7" s="24">
        <v>26</v>
      </c>
      <c r="M7" s="25">
        <v>27</v>
      </c>
      <c r="N7" s="25"/>
      <c r="O7" s="24"/>
      <c r="P7" s="25"/>
      <c r="Q7" s="25"/>
      <c r="R7" s="26"/>
      <c r="S7" s="25"/>
    </row>
    <row r="8" spans="1:20" ht="13" customHeight="1">
      <c r="A8" s="21">
        <v>5</v>
      </c>
      <c r="B8" s="22">
        <f>COUNT(I8:S8)</f>
        <v>5</v>
      </c>
      <c r="C8" s="63" t="s">
        <v>95</v>
      </c>
      <c r="D8" s="63" t="s">
        <v>96</v>
      </c>
      <c r="E8" s="23">
        <f>IF(B8&lt;10,H8,IF(B8=10,H8-F8,H8-F8-G8))</f>
        <v>103</v>
      </c>
      <c r="F8" s="23"/>
      <c r="G8" s="23"/>
      <c r="H8" s="24">
        <f>SUM(I8:S8)</f>
        <v>103</v>
      </c>
      <c r="I8" s="24">
        <v>24</v>
      </c>
      <c r="J8" s="24">
        <v>22</v>
      </c>
      <c r="K8" s="24">
        <v>19</v>
      </c>
      <c r="L8" s="24">
        <v>22</v>
      </c>
      <c r="M8" s="25">
        <v>16</v>
      </c>
      <c r="N8" s="25"/>
      <c r="O8" s="25"/>
      <c r="P8" s="25"/>
      <c r="Q8" s="25"/>
      <c r="R8" s="25"/>
      <c r="S8" s="25"/>
    </row>
    <row r="9" spans="1:20" ht="13" customHeight="1">
      <c r="A9" s="21">
        <v>6</v>
      </c>
      <c r="B9" s="22">
        <f>COUNT(I9:S9)</f>
        <v>4</v>
      </c>
      <c r="C9" s="70" t="s">
        <v>110</v>
      </c>
      <c r="D9" s="70" t="s">
        <v>25</v>
      </c>
      <c r="E9" s="23">
        <f>IF(B9&lt;10,H9,IF(B9=10,H9-F9,H9-F9-G9))</f>
        <v>101</v>
      </c>
      <c r="F9" s="23"/>
      <c r="G9" s="23"/>
      <c r="H9" s="24">
        <f>SUM(I9:S9)</f>
        <v>101</v>
      </c>
      <c r="I9" s="24"/>
      <c r="J9" s="24">
        <v>25</v>
      </c>
      <c r="K9" s="25">
        <v>25</v>
      </c>
      <c r="L9" s="24">
        <v>27</v>
      </c>
      <c r="M9" s="25">
        <v>24</v>
      </c>
      <c r="N9" s="25"/>
      <c r="O9" s="25"/>
      <c r="P9" s="25"/>
      <c r="Q9" s="25"/>
      <c r="R9" s="25"/>
      <c r="S9" s="25"/>
    </row>
    <row r="10" spans="1:20" ht="13" customHeight="1">
      <c r="A10" s="21">
        <v>7</v>
      </c>
      <c r="B10" s="22">
        <f>COUNT(I10:S10)</f>
        <v>4</v>
      </c>
      <c r="C10" s="63" t="s">
        <v>93</v>
      </c>
      <c r="D10" s="63" t="s">
        <v>25</v>
      </c>
      <c r="E10" s="23">
        <f>IF(B10&lt;10,H10,IF(B10=10,H10-F10,H10-F10-G10))</f>
        <v>93</v>
      </c>
      <c r="F10" s="23"/>
      <c r="G10" s="23"/>
      <c r="H10" s="24">
        <f>SUM(I10:S10)</f>
        <v>93</v>
      </c>
      <c r="I10" s="24">
        <v>26</v>
      </c>
      <c r="J10" s="24"/>
      <c r="K10" s="24">
        <v>21</v>
      </c>
      <c r="L10" s="24">
        <v>23</v>
      </c>
      <c r="M10" s="25">
        <v>23</v>
      </c>
      <c r="N10" s="25"/>
      <c r="O10" s="25"/>
      <c r="P10" s="25"/>
      <c r="Q10" s="25"/>
      <c r="R10" s="25"/>
      <c r="S10" s="25"/>
    </row>
    <row r="11" spans="1:20" ht="13" customHeight="1">
      <c r="A11" s="21">
        <v>8</v>
      </c>
      <c r="B11" s="22">
        <f>COUNT(I11:S11)</f>
        <v>4</v>
      </c>
      <c r="C11" s="12" t="s">
        <v>114</v>
      </c>
      <c r="D11" s="12" t="s">
        <v>37</v>
      </c>
      <c r="E11" s="23">
        <f>IF(B11&lt;10,H11,IF(B11=10,H11-F11,H11-F11-G11))</f>
        <v>78</v>
      </c>
      <c r="F11" s="23"/>
      <c r="G11" s="23"/>
      <c r="H11" s="24">
        <f>SUM(I11:S11)</f>
        <v>78</v>
      </c>
      <c r="I11" s="24"/>
      <c r="J11" s="24">
        <v>20</v>
      </c>
      <c r="K11" s="25">
        <v>17</v>
      </c>
      <c r="L11" s="24">
        <v>21</v>
      </c>
      <c r="M11" s="25">
        <v>20</v>
      </c>
      <c r="N11" s="24"/>
      <c r="O11" s="25"/>
      <c r="P11" s="25"/>
      <c r="Q11" s="25"/>
      <c r="R11" s="24"/>
      <c r="S11" s="25"/>
    </row>
    <row r="12" spans="1:20" ht="13" customHeight="1">
      <c r="A12" s="21">
        <v>9</v>
      </c>
      <c r="B12" s="22">
        <f>COUNT(I12:S12)</f>
        <v>4</v>
      </c>
      <c r="C12" s="67" t="s">
        <v>113</v>
      </c>
      <c r="D12" s="71" t="s">
        <v>25</v>
      </c>
      <c r="E12" s="23">
        <f>IF(B12&lt;10,H12,IF(B12=10,H12-F12,H12-F12-G12))</f>
        <v>73</v>
      </c>
      <c r="F12" s="23"/>
      <c r="G12" s="23"/>
      <c r="H12" s="24">
        <f>SUM(I12:S12)</f>
        <v>73</v>
      </c>
      <c r="I12" s="25"/>
      <c r="J12" s="24">
        <v>21</v>
      </c>
      <c r="K12" s="24">
        <v>18</v>
      </c>
      <c r="L12" s="25">
        <v>19</v>
      </c>
      <c r="M12" s="25">
        <v>15</v>
      </c>
      <c r="N12" s="25"/>
      <c r="O12" s="29"/>
      <c r="P12" s="25"/>
      <c r="Q12" s="25"/>
      <c r="R12" s="30"/>
      <c r="S12" s="25"/>
    </row>
    <row r="13" spans="1:20" ht="13" customHeight="1">
      <c r="A13" s="21">
        <v>10</v>
      </c>
      <c r="B13" s="22">
        <f>COUNT(I13:S13)</f>
        <v>3</v>
      </c>
      <c r="C13" s="70" t="s">
        <v>112</v>
      </c>
      <c r="D13" s="70" t="s">
        <v>25</v>
      </c>
      <c r="E13" s="23">
        <f>IF(B13&lt;10,H13,IF(B13=10,H13-F13,H13-F13-G13))</f>
        <v>70</v>
      </c>
      <c r="F13" s="23"/>
      <c r="G13" s="23"/>
      <c r="H13" s="24">
        <f>SUM(I13:S13)</f>
        <v>70</v>
      </c>
      <c r="I13" s="24"/>
      <c r="J13" s="24">
        <v>23</v>
      </c>
      <c r="K13" s="25">
        <v>23</v>
      </c>
      <c r="L13" s="24">
        <v>24</v>
      </c>
      <c r="M13" s="24"/>
      <c r="N13" s="25"/>
      <c r="O13" s="25"/>
      <c r="P13" s="25"/>
      <c r="Q13" s="25"/>
      <c r="R13" s="25"/>
      <c r="S13" s="25"/>
    </row>
    <row r="14" spans="1:20" ht="13" customHeight="1">
      <c r="A14" s="21">
        <v>11</v>
      </c>
      <c r="B14" s="22">
        <f>COUNT(I14:S14)</f>
        <v>3</v>
      </c>
      <c r="C14" s="63" t="s">
        <v>94</v>
      </c>
      <c r="D14" s="63" t="s">
        <v>25</v>
      </c>
      <c r="E14" s="23">
        <f>IF(B14&lt;10,H14,IF(B14=10,H14-F14,H14-F14-G14))</f>
        <v>64</v>
      </c>
      <c r="F14" s="23"/>
      <c r="G14" s="23"/>
      <c r="H14" s="24">
        <f>SUM(I14:S14)</f>
        <v>64</v>
      </c>
      <c r="I14" s="24">
        <v>25</v>
      </c>
      <c r="J14" s="24"/>
      <c r="K14" s="24">
        <v>20</v>
      </c>
      <c r="L14" s="24"/>
      <c r="M14" s="25">
        <v>19</v>
      </c>
      <c r="N14" s="25"/>
      <c r="O14" s="25"/>
      <c r="P14" s="25"/>
      <c r="Q14" s="25"/>
      <c r="R14" s="24"/>
      <c r="S14" s="25"/>
    </row>
    <row r="15" spans="1:20" ht="13" customHeight="1">
      <c r="A15" s="21">
        <v>12</v>
      </c>
      <c r="B15" s="22">
        <f>COUNT(I15:S15)</f>
        <v>2</v>
      </c>
      <c r="C15" s="63" t="s">
        <v>109</v>
      </c>
      <c r="D15" s="63" t="s">
        <v>25</v>
      </c>
      <c r="E15" s="23">
        <f>IF(B15&lt;10,H15,IF(B15=10,H15-F15,H15-F15-G15))</f>
        <v>52</v>
      </c>
      <c r="F15" s="23"/>
      <c r="G15" s="23"/>
      <c r="H15" s="24">
        <f>SUM(I15:S15)</f>
        <v>52</v>
      </c>
      <c r="I15" s="25"/>
      <c r="J15" s="25">
        <v>27</v>
      </c>
      <c r="K15" s="24"/>
      <c r="L15" s="24"/>
      <c r="M15" s="24">
        <v>25</v>
      </c>
      <c r="N15" s="25"/>
      <c r="O15" s="25"/>
      <c r="P15" s="25"/>
      <c r="Q15" s="25"/>
      <c r="R15" s="25"/>
      <c r="S15" s="25"/>
    </row>
    <row r="16" spans="1:20" ht="13" customHeight="1">
      <c r="A16" s="21">
        <v>13</v>
      </c>
      <c r="B16" s="22">
        <f>COUNT(I16:S16)</f>
        <v>2</v>
      </c>
      <c r="C16" s="12" t="s">
        <v>136</v>
      </c>
      <c r="D16" s="28" t="s">
        <v>25</v>
      </c>
      <c r="E16" s="23">
        <f>IF(B16&lt;10,H16,IF(B16=10,H16-F16,H16-F16-G16))</f>
        <v>43</v>
      </c>
      <c r="F16" s="23"/>
      <c r="G16" s="23"/>
      <c r="H16" s="24">
        <f>SUM(I16:S16)</f>
        <v>43</v>
      </c>
      <c r="I16" s="24"/>
      <c r="J16" s="24"/>
      <c r="K16" s="24">
        <v>22</v>
      </c>
      <c r="L16" s="24"/>
      <c r="M16" s="25">
        <v>21</v>
      </c>
      <c r="N16" s="25"/>
      <c r="O16" s="25"/>
      <c r="P16" s="25"/>
      <c r="Q16" s="25"/>
      <c r="R16" s="25"/>
      <c r="S16" s="25"/>
    </row>
    <row r="17" spans="1:19" ht="13" customHeight="1">
      <c r="A17" s="21">
        <v>14</v>
      </c>
      <c r="B17" s="22">
        <f>COUNT(I17:S17)</f>
        <v>2</v>
      </c>
      <c r="C17" s="12" t="s">
        <v>169</v>
      </c>
      <c r="D17" s="12" t="s">
        <v>25</v>
      </c>
      <c r="E17" s="23">
        <f>IF(B17&lt;10,H17,IF(B17=10,H17-F17,H17-F17-G17))</f>
        <v>43</v>
      </c>
      <c r="F17" s="23"/>
      <c r="G17" s="23"/>
      <c r="H17" s="24">
        <f>SUM(I17:S17)</f>
        <v>43</v>
      </c>
      <c r="I17" s="24"/>
      <c r="J17" s="24"/>
      <c r="K17" s="24"/>
      <c r="L17" s="24">
        <v>25</v>
      </c>
      <c r="M17" s="25">
        <v>18</v>
      </c>
      <c r="N17" s="25"/>
      <c r="O17" s="25"/>
      <c r="P17" s="25"/>
      <c r="Q17" s="25"/>
      <c r="R17" s="25"/>
      <c r="S17" s="25"/>
    </row>
    <row r="18" spans="1:19" ht="13" customHeight="1">
      <c r="A18" s="21">
        <v>15</v>
      </c>
      <c r="B18" s="22">
        <f>COUNT(I18:S18)</f>
        <v>2</v>
      </c>
      <c r="C18" s="28" t="s">
        <v>159</v>
      </c>
      <c r="D18" s="28" t="s">
        <v>56</v>
      </c>
      <c r="E18" s="23">
        <f>IF(B18&lt;10,H18,IF(B18=10,H18-F18,H18-F18-G18))</f>
        <v>37</v>
      </c>
      <c r="F18" s="23"/>
      <c r="G18" s="23"/>
      <c r="H18" s="24">
        <f>SUM(I18:S18)</f>
        <v>37</v>
      </c>
      <c r="I18" s="24"/>
      <c r="J18" s="24"/>
      <c r="K18" s="25"/>
      <c r="L18" s="25">
        <v>20</v>
      </c>
      <c r="M18" s="25">
        <v>17</v>
      </c>
      <c r="N18" s="25"/>
      <c r="O18" s="25"/>
      <c r="P18" s="31"/>
      <c r="Q18" s="25"/>
      <c r="R18" s="25"/>
      <c r="S18" s="25"/>
    </row>
    <row r="19" spans="1:19" ht="13" customHeight="1">
      <c r="A19" s="21">
        <v>16</v>
      </c>
      <c r="B19" s="22">
        <f>COUNT(I19:S19)</f>
        <v>1</v>
      </c>
      <c r="C19" s="27" t="s">
        <v>34</v>
      </c>
      <c r="D19" s="27" t="s">
        <v>184</v>
      </c>
      <c r="E19" s="23">
        <f>IF(B19&lt;10,H19,IF(B19=10,H19-F19,H19-F19-G19))</f>
        <v>30.1</v>
      </c>
      <c r="F19" s="23"/>
      <c r="G19" s="23"/>
      <c r="H19" s="24">
        <f>SUM(I19:S19)</f>
        <v>30.1</v>
      </c>
      <c r="I19" s="25"/>
      <c r="J19" s="25"/>
      <c r="K19" s="25"/>
      <c r="L19" s="25"/>
      <c r="M19" s="25">
        <v>30.1</v>
      </c>
      <c r="N19" s="25"/>
      <c r="O19" s="25"/>
      <c r="P19" s="25"/>
      <c r="Q19" s="24"/>
      <c r="R19" s="24"/>
      <c r="S19" s="25"/>
    </row>
    <row r="20" spans="1:19" ht="13" customHeight="1">
      <c r="A20" s="12">
        <v>17</v>
      </c>
      <c r="B20" s="22">
        <f>COUNT(I20:S20)</f>
        <v>1</v>
      </c>
      <c r="C20" s="63" t="s">
        <v>87</v>
      </c>
      <c r="D20" s="63" t="s">
        <v>88</v>
      </c>
      <c r="E20" s="23">
        <f>IF(B20&lt;10,H20,IF(B20=10,H20-F20,H20-F20-G20))</f>
        <v>30.1</v>
      </c>
      <c r="F20" s="23"/>
      <c r="G20" s="23"/>
      <c r="H20" s="24">
        <f>SUM(I20:S20)</f>
        <v>30.1</v>
      </c>
      <c r="I20" s="24">
        <v>30.1</v>
      </c>
      <c r="J20" s="24"/>
      <c r="K20" s="24"/>
      <c r="L20" s="25"/>
      <c r="M20" s="25"/>
      <c r="N20" s="25"/>
      <c r="O20" s="25"/>
      <c r="P20" s="25"/>
      <c r="Q20" s="25"/>
      <c r="R20" s="24"/>
      <c r="S20" s="25"/>
    </row>
    <row r="21" spans="1:19" ht="13" customHeight="1">
      <c r="A21" s="12">
        <v>18</v>
      </c>
      <c r="B21" s="22">
        <f>COUNT(I21:S21)</f>
        <v>1</v>
      </c>
      <c r="C21" s="68" t="s">
        <v>134</v>
      </c>
      <c r="D21" s="68" t="s">
        <v>25</v>
      </c>
      <c r="E21" s="23">
        <f>IF(B21&lt;10,H21,IF(B21=10,H21-F21,H21-F21-G21))</f>
        <v>26</v>
      </c>
      <c r="F21" s="23"/>
      <c r="G21" s="23"/>
      <c r="H21" s="24">
        <f>SUM(I21:S21)</f>
        <v>26</v>
      </c>
      <c r="I21" s="25"/>
      <c r="J21" s="25"/>
      <c r="K21" s="24">
        <v>26</v>
      </c>
      <c r="L21" s="25"/>
      <c r="M21" s="25"/>
      <c r="N21" s="25"/>
      <c r="O21" s="25"/>
      <c r="P21" s="25"/>
      <c r="Q21" s="25"/>
      <c r="R21" s="25"/>
      <c r="S21" s="25"/>
    </row>
    <row r="22" spans="1:19" ht="13" customHeight="1">
      <c r="A22" s="12">
        <v>19</v>
      </c>
      <c r="B22" s="22">
        <f>COUNT(I22:S22)</f>
        <v>1</v>
      </c>
      <c r="C22" s="68" t="s">
        <v>111</v>
      </c>
      <c r="D22" s="68" t="s">
        <v>25</v>
      </c>
      <c r="E22" s="23">
        <f>IF(B22&lt;10,H22,IF(B22=10,H22-F22,H22-F22-G22))</f>
        <v>24</v>
      </c>
      <c r="F22" s="23"/>
      <c r="G22" s="23"/>
      <c r="H22" s="24">
        <f>SUM(I22:S22)</f>
        <v>24</v>
      </c>
      <c r="I22" s="25"/>
      <c r="J22" s="25">
        <v>24</v>
      </c>
      <c r="K22" s="24"/>
      <c r="L22" s="25"/>
      <c r="M22" s="25"/>
      <c r="N22" s="25"/>
      <c r="O22" s="25"/>
      <c r="P22" s="25"/>
      <c r="Q22" s="25"/>
      <c r="R22" s="25"/>
      <c r="S22" s="25"/>
    </row>
    <row r="23" spans="1:19" ht="13" customHeight="1">
      <c r="A23" s="12">
        <v>20</v>
      </c>
      <c r="B23" s="22">
        <f>COUNT(I23:S23)</f>
        <v>1</v>
      </c>
      <c r="C23" s="12" t="s">
        <v>135</v>
      </c>
      <c r="D23" s="27" t="s">
        <v>25</v>
      </c>
      <c r="E23" s="23">
        <f>IF(B23&lt;10,H23,IF(B23=10,H23-F23,H23-F23-G23))</f>
        <v>24</v>
      </c>
      <c r="F23" s="23"/>
      <c r="G23" s="23"/>
      <c r="H23" s="24">
        <f>SUM(I23:S23)</f>
        <v>24</v>
      </c>
      <c r="I23" s="25"/>
      <c r="J23" s="25"/>
      <c r="K23" s="25">
        <v>24</v>
      </c>
      <c r="L23" s="24"/>
      <c r="M23" s="25"/>
      <c r="N23" s="25"/>
      <c r="O23" s="25"/>
      <c r="P23" s="24"/>
      <c r="Q23" s="25"/>
      <c r="R23" s="26"/>
      <c r="S23" s="25"/>
    </row>
    <row r="24" spans="1:19" ht="13" customHeight="1">
      <c r="A24" s="12">
        <v>21</v>
      </c>
      <c r="B24" s="22">
        <f>COUNT(I24:S24)</f>
        <v>1</v>
      </c>
      <c r="C24" s="27" t="s">
        <v>185</v>
      </c>
      <c r="D24" s="27" t="s">
        <v>25</v>
      </c>
      <c r="E24" s="23">
        <f>IF(B24&lt;10,H24,IF(B24=10,H24-F24,H24-F24-G24))</f>
        <v>22</v>
      </c>
      <c r="F24" s="23"/>
      <c r="G24" s="23"/>
      <c r="H24" s="24">
        <f>SUM(I24:S24)</f>
        <v>22</v>
      </c>
      <c r="I24" s="25"/>
      <c r="J24" s="25"/>
      <c r="K24" s="25"/>
      <c r="L24" s="25"/>
      <c r="M24" s="25">
        <v>22</v>
      </c>
      <c r="N24" s="25"/>
      <c r="O24" s="25"/>
      <c r="P24" s="25"/>
      <c r="Q24" s="25"/>
      <c r="R24" s="25"/>
      <c r="S24" s="25"/>
    </row>
    <row r="25" spans="1:19" ht="13" customHeight="1">
      <c r="A25" s="12">
        <v>22</v>
      </c>
      <c r="B25" s="22">
        <f>COUNT(I25:S25)</f>
        <v>1</v>
      </c>
      <c r="C25" s="28" t="s">
        <v>137</v>
      </c>
      <c r="D25" s="28" t="s">
        <v>25</v>
      </c>
      <c r="E25" s="23">
        <f>IF(B25&lt;10,H25,IF(B25=10,H25-F25,H25-F25-G25))</f>
        <v>16</v>
      </c>
      <c r="F25" s="23"/>
      <c r="G25" s="23"/>
      <c r="H25" s="24">
        <f>SUM(I25:S25)</f>
        <v>16</v>
      </c>
      <c r="I25" s="24"/>
      <c r="J25" s="24"/>
      <c r="K25" s="24">
        <v>16</v>
      </c>
      <c r="L25" s="25"/>
      <c r="M25" s="25"/>
      <c r="N25" s="25"/>
      <c r="O25" s="25"/>
      <c r="P25" s="25"/>
      <c r="Q25" s="25"/>
      <c r="R25" s="25"/>
      <c r="S25" s="25"/>
    </row>
    <row r="26" spans="1:19" ht="13" customHeight="1">
      <c r="A26" s="12">
        <v>23</v>
      </c>
      <c r="B26" s="22">
        <f>COUNT(I26:S26)</f>
        <v>1</v>
      </c>
      <c r="C26" s="27" t="s">
        <v>186</v>
      </c>
      <c r="D26" s="27"/>
      <c r="E26" s="23">
        <f>IF(B26&lt;10,H26,IF(B26=10,H26-F26,H26-F26-G26))</f>
        <v>14</v>
      </c>
      <c r="F26" s="23"/>
      <c r="G26" s="23"/>
      <c r="H26" s="24">
        <f>SUM(I26:S26)</f>
        <v>14</v>
      </c>
      <c r="I26" s="25"/>
      <c r="J26" s="25"/>
      <c r="K26" s="25"/>
      <c r="L26" s="25"/>
      <c r="M26" s="25">
        <v>14</v>
      </c>
      <c r="N26" s="25"/>
      <c r="O26" s="25"/>
      <c r="P26" s="25"/>
      <c r="Q26" s="25"/>
      <c r="R26" s="25"/>
      <c r="S26" s="25"/>
    </row>
    <row r="27" spans="1:19">
      <c r="A27" s="12">
        <v>24</v>
      </c>
    </row>
  </sheetData>
  <sortState xmlns:xlrd2="http://schemas.microsoft.com/office/spreadsheetml/2017/richdata2" ref="B4:S26">
    <sortCondition descending="1" ref="E4:E26"/>
  </sortState>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7"/>
  <sheetViews>
    <sheetView workbookViewId="0">
      <selection activeCell="I2" sqref="I2:J8"/>
    </sheetView>
  </sheetViews>
  <sheetFormatPr defaultRowHeight="14.5"/>
  <cols>
    <col min="2" max="2" width="16.54296875" bestFit="1" customWidth="1"/>
    <col min="3" max="3" width="16.36328125" bestFit="1" customWidth="1"/>
    <col min="5" max="5" width="19.08984375" bestFit="1" customWidth="1"/>
    <col min="6" max="6" width="18.26953125" bestFit="1" customWidth="1"/>
    <col min="8" max="8" width="1.81640625" bestFit="1" customWidth="1"/>
    <col min="9" max="9" width="18.26953125" bestFit="1" customWidth="1"/>
    <col min="10" max="10" width="13.08984375" bestFit="1" customWidth="1"/>
  </cols>
  <sheetData>
    <row r="1" spans="1:10">
      <c r="E1" t="s">
        <v>3</v>
      </c>
      <c r="I1" t="s">
        <v>23</v>
      </c>
    </row>
    <row r="2" spans="1:10">
      <c r="A2">
        <v>1</v>
      </c>
      <c r="B2" t="s">
        <v>32</v>
      </c>
      <c r="C2" t="s">
        <v>33</v>
      </c>
      <c r="D2">
        <v>1</v>
      </c>
      <c r="E2" t="s">
        <v>61</v>
      </c>
      <c r="F2" t="s">
        <v>62</v>
      </c>
      <c r="H2">
        <v>1</v>
      </c>
      <c r="I2" t="s">
        <v>87</v>
      </c>
      <c r="J2" t="s">
        <v>88</v>
      </c>
    </row>
    <row r="3" spans="1:10">
      <c r="A3">
        <v>2</v>
      </c>
      <c r="B3" t="s">
        <v>45</v>
      </c>
      <c r="C3" t="s">
        <v>46</v>
      </c>
      <c r="D3">
        <v>2</v>
      </c>
      <c r="E3" t="s">
        <v>63</v>
      </c>
      <c r="F3" t="s">
        <v>25</v>
      </c>
      <c r="H3">
        <v>2</v>
      </c>
      <c r="I3" t="s">
        <v>90</v>
      </c>
      <c r="J3" t="s">
        <v>25</v>
      </c>
    </row>
    <row r="4" spans="1:10">
      <c r="A4">
        <v>3</v>
      </c>
      <c r="B4" t="s">
        <v>47</v>
      </c>
      <c r="C4" t="s">
        <v>25</v>
      </c>
      <c r="D4">
        <v>3</v>
      </c>
      <c r="E4" t="s">
        <v>64</v>
      </c>
      <c r="F4" t="s">
        <v>29</v>
      </c>
      <c r="H4">
        <v>3</v>
      </c>
      <c r="I4" t="s">
        <v>89</v>
      </c>
      <c r="J4" t="s">
        <v>25</v>
      </c>
    </row>
    <row r="5" spans="1:10">
      <c r="A5">
        <v>4</v>
      </c>
      <c r="B5" t="s">
        <v>48</v>
      </c>
      <c r="D5">
        <v>4</v>
      </c>
      <c r="E5" t="s">
        <v>65</v>
      </c>
      <c r="F5" t="s">
        <v>28</v>
      </c>
      <c r="H5">
        <v>4</v>
      </c>
      <c r="I5" t="s">
        <v>91</v>
      </c>
      <c r="J5" t="s">
        <v>92</v>
      </c>
    </row>
    <row r="6" spans="1:10">
      <c r="A6">
        <v>5</v>
      </c>
      <c r="B6" t="s">
        <v>49</v>
      </c>
      <c r="C6" t="s">
        <v>33</v>
      </c>
      <c r="D6">
        <v>5</v>
      </c>
      <c r="E6" t="s">
        <v>66</v>
      </c>
      <c r="F6" t="s">
        <v>28</v>
      </c>
      <c r="H6">
        <v>5</v>
      </c>
      <c r="I6" t="s">
        <v>93</v>
      </c>
      <c r="J6" t="s">
        <v>25</v>
      </c>
    </row>
    <row r="7" spans="1:10">
      <c r="A7">
        <v>6</v>
      </c>
      <c r="B7" t="s">
        <v>50</v>
      </c>
      <c r="C7" t="s">
        <v>25</v>
      </c>
      <c r="D7">
        <v>6</v>
      </c>
      <c r="E7" t="s">
        <v>67</v>
      </c>
      <c r="F7" t="s">
        <v>25</v>
      </c>
      <c r="H7">
        <v>6</v>
      </c>
      <c r="I7" t="s">
        <v>94</v>
      </c>
      <c r="J7" t="s">
        <v>25</v>
      </c>
    </row>
    <row r="8" spans="1:10">
      <c r="A8">
        <v>7</v>
      </c>
      <c r="B8" t="s">
        <v>51</v>
      </c>
      <c r="C8" t="s">
        <v>25</v>
      </c>
      <c r="D8">
        <v>7</v>
      </c>
      <c r="E8" t="s">
        <v>68</v>
      </c>
      <c r="F8" t="s">
        <v>37</v>
      </c>
      <c r="H8">
        <v>7</v>
      </c>
      <c r="I8" t="s">
        <v>95</v>
      </c>
      <c r="J8" t="s">
        <v>96</v>
      </c>
    </row>
    <row r="9" spans="1:10">
      <c r="A9">
        <v>8</v>
      </c>
      <c r="B9" t="s">
        <v>52</v>
      </c>
      <c r="C9" t="s">
        <v>25</v>
      </c>
      <c r="D9">
        <v>8</v>
      </c>
      <c r="E9" t="s">
        <v>36</v>
      </c>
      <c r="F9" t="s">
        <v>69</v>
      </c>
    </row>
    <row r="10" spans="1:10">
      <c r="A10">
        <v>9</v>
      </c>
      <c r="B10" t="s">
        <v>53</v>
      </c>
      <c r="C10" t="s">
        <v>25</v>
      </c>
      <c r="D10">
        <v>9</v>
      </c>
      <c r="E10" t="s">
        <v>70</v>
      </c>
      <c r="F10" t="s">
        <v>25</v>
      </c>
    </row>
    <row r="11" spans="1:10">
      <c r="A11">
        <v>10</v>
      </c>
      <c r="B11" t="s">
        <v>54</v>
      </c>
      <c r="C11" t="s">
        <v>25</v>
      </c>
      <c r="D11">
        <v>10</v>
      </c>
      <c r="E11" t="s">
        <v>71</v>
      </c>
      <c r="F11" t="s">
        <v>25</v>
      </c>
    </row>
    <row r="12" spans="1:10">
      <c r="A12">
        <v>11</v>
      </c>
      <c r="B12" t="s">
        <v>55</v>
      </c>
      <c r="C12" t="s">
        <v>25</v>
      </c>
      <c r="D12">
        <v>11</v>
      </c>
      <c r="E12" t="s">
        <v>72</v>
      </c>
      <c r="F12" t="s">
        <v>25</v>
      </c>
      <c r="G12" s="62"/>
      <c r="I12" s="62"/>
    </row>
    <row r="13" spans="1:10">
      <c r="A13" s="2">
        <v>12</v>
      </c>
      <c r="B13" s="2" t="s">
        <v>57</v>
      </c>
      <c r="D13">
        <v>12</v>
      </c>
      <c r="E13" t="s">
        <v>42</v>
      </c>
      <c r="F13" t="s">
        <v>25</v>
      </c>
    </row>
    <row r="14" spans="1:10">
      <c r="A14" s="2">
        <v>13</v>
      </c>
      <c r="B14" s="2" t="s">
        <v>58</v>
      </c>
      <c r="C14" t="s">
        <v>33</v>
      </c>
      <c r="D14">
        <v>13</v>
      </c>
      <c r="E14" t="s">
        <v>73</v>
      </c>
      <c r="F14" t="s">
        <v>26</v>
      </c>
    </row>
    <row r="15" spans="1:10">
      <c r="A15" s="2">
        <v>14</v>
      </c>
      <c r="B15" s="2" t="s">
        <v>59</v>
      </c>
      <c r="C15" t="s">
        <v>25</v>
      </c>
      <c r="D15">
        <v>14</v>
      </c>
      <c r="E15" t="s">
        <v>35</v>
      </c>
    </row>
    <row r="16" spans="1:10">
      <c r="A16" s="2">
        <v>15</v>
      </c>
      <c r="B16" s="2" t="s">
        <v>44</v>
      </c>
      <c r="C16" t="s">
        <v>33</v>
      </c>
      <c r="D16">
        <v>15</v>
      </c>
      <c r="E16" t="s">
        <v>74</v>
      </c>
      <c r="F16" t="s">
        <v>33</v>
      </c>
    </row>
    <row r="17" spans="1:6">
      <c r="A17" s="2">
        <v>16</v>
      </c>
      <c r="B17" s="2" t="s">
        <v>60</v>
      </c>
      <c r="C17" t="s">
        <v>56</v>
      </c>
      <c r="D17">
        <v>16</v>
      </c>
      <c r="E17" t="s">
        <v>31</v>
      </c>
      <c r="F17" t="s">
        <v>25</v>
      </c>
    </row>
    <row r="18" spans="1:6">
      <c r="A18" s="2">
        <v>17</v>
      </c>
      <c r="B18" s="2" t="s">
        <v>38</v>
      </c>
      <c r="D18">
        <v>17</v>
      </c>
      <c r="E18" t="s">
        <v>75</v>
      </c>
      <c r="F18" t="s">
        <v>76</v>
      </c>
    </row>
    <row r="19" spans="1:6">
      <c r="A19" s="2"/>
      <c r="B19" s="2"/>
      <c r="D19">
        <v>18</v>
      </c>
      <c r="E19" t="s">
        <v>39</v>
      </c>
      <c r="F19" t="s">
        <v>33</v>
      </c>
    </row>
    <row r="20" spans="1:6">
      <c r="A20" s="2"/>
      <c r="B20" s="2"/>
      <c r="D20">
        <v>19</v>
      </c>
      <c r="E20" t="s">
        <v>77</v>
      </c>
      <c r="F20" t="s">
        <v>78</v>
      </c>
    </row>
    <row r="21" spans="1:6">
      <c r="A21" s="2"/>
      <c r="B21" s="2"/>
      <c r="D21">
        <v>20</v>
      </c>
      <c r="E21" t="s">
        <v>43</v>
      </c>
      <c r="F21" t="s">
        <v>56</v>
      </c>
    </row>
    <row r="22" spans="1:6">
      <c r="A22" s="2"/>
      <c r="B22" s="2"/>
      <c r="D22">
        <v>21</v>
      </c>
      <c r="E22" t="s">
        <v>30</v>
      </c>
    </row>
    <row r="23" spans="1:6">
      <c r="A23" s="2"/>
      <c r="B23" s="2"/>
      <c r="D23">
        <v>22</v>
      </c>
      <c r="E23" t="s">
        <v>79</v>
      </c>
      <c r="F23" t="s">
        <v>25</v>
      </c>
    </row>
    <row r="24" spans="1:6">
      <c r="A24" s="2"/>
      <c r="B24" s="2"/>
      <c r="D24">
        <v>23</v>
      </c>
      <c r="E24" t="s">
        <v>80</v>
      </c>
      <c r="F24" t="s">
        <v>25</v>
      </c>
    </row>
    <row r="25" spans="1:6">
      <c r="A25" s="2"/>
      <c r="B25" s="2"/>
      <c r="D25">
        <v>24</v>
      </c>
      <c r="E25" t="s">
        <v>81</v>
      </c>
      <c r="F25" t="s">
        <v>25</v>
      </c>
    </row>
    <row r="26" spans="1:6">
      <c r="A26" s="2"/>
      <c r="B26" s="2"/>
      <c r="D26">
        <v>25</v>
      </c>
      <c r="E26" t="s">
        <v>82</v>
      </c>
    </row>
    <row r="27" spans="1:6">
      <c r="A27" s="2"/>
      <c r="B27" s="2"/>
      <c r="D27">
        <v>26</v>
      </c>
      <c r="E27" t="s">
        <v>83</v>
      </c>
      <c r="F27" t="s">
        <v>27</v>
      </c>
    </row>
    <row r="28" spans="1:6">
      <c r="A28" s="2"/>
      <c r="B28" s="2"/>
      <c r="D28">
        <v>27</v>
      </c>
      <c r="E28" t="s">
        <v>84</v>
      </c>
      <c r="F28" t="s">
        <v>56</v>
      </c>
    </row>
    <row r="29" spans="1:6">
      <c r="A29" s="2"/>
      <c r="B29" s="2"/>
      <c r="D29">
        <v>28</v>
      </c>
      <c r="E29" t="s">
        <v>85</v>
      </c>
      <c r="F29" t="s">
        <v>56</v>
      </c>
    </row>
    <row r="30" spans="1:6">
      <c r="A30" s="2"/>
      <c r="B30" s="2"/>
      <c r="D30">
        <v>29</v>
      </c>
      <c r="E30" t="s">
        <v>34</v>
      </c>
      <c r="F30" t="s">
        <v>86</v>
      </c>
    </row>
    <row r="31" spans="1:6">
      <c r="A31" s="2"/>
      <c r="B31" s="2"/>
    </row>
    <row r="32" spans="1:6">
      <c r="A32" s="2"/>
      <c r="B32" s="2"/>
    </row>
    <row r="33" spans="1:2">
      <c r="A33" s="2"/>
      <c r="B33" s="2"/>
    </row>
    <row r="34" spans="1:2">
      <c r="A34" s="2"/>
      <c r="B34" s="2"/>
    </row>
    <row r="35" spans="1:2">
      <c r="A35" s="2"/>
      <c r="B35" s="2"/>
    </row>
    <row r="36" spans="1:2">
      <c r="A36" s="2"/>
      <c r="B36" s="2"/>
    </row>
    <row r="37" spans="1:2">
      <c r="A37" s="2"/>
      <c r="B37" s="2"/>
    </row>
  </sheetData>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2C8E9-2412-4572-9A73-1DFC5D9596B5}">
  <dimension ref="B2:B6"/>
  <sheetViews>
    <sheetView workbookViewId="0">
      <selection activeCell="E10" sqref="E10"/>
    </sheetView>
  </sheetViews>
  <sheetFormatPr defaultRowHeight="14.5"/>
  <sheetData>
    <row r="2" spans="2:2">
      <c r="B2" s="62" t="s">
        <v>97</v>
      </c>
    </row>
    <row r="4" spans="2:2">
      <c r="B4" s="62" t="s">
        <v>98</v>
      </c>
    </row>
    <row r="6" spans="2:2">
      <c r="B6" s="62"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8B86C-DFF9-4FD8-BAC7-6086E8EB30E4}">
  <dimension ref="A1:A5"/>
  <sheetViews>
    <sheetView workbookViewId="0">
      <selection activeCell="J15" sqref="J15"/>
    </sheetView>
  </sheetViews>
  <sheetFormatPr defaultRowHeight="14.5"/>
  <sheetData>
    <row r="1" spans="1:1">
      <c r="A1" s="62" t="s">
        <v>131</v>
      </c>
    </row>
    <row r="3" spans="1:1">
      <c r="A3" s="62" t="s">
        <v>132</v>
      </c>
    </row>
    <row r="5" spans="1:1">
      <c r="A5" s="62" t="s">
        <v>133</v>
      </c>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B7864-EABD-4A44-9A69-E439DCA16763}">
  <dimension ref="A2:A6"/>
  <sheetViews>
    <sheetView workbookViewId="0">
      <selection activeCell="L13" sqref="L13"/>
    </sheetView>
  </sheetViews>
  <sheetFormatPr defaultRowHeight="14.5"/>
  <sheetData>
    <row r="2" spans="1:1">
      <c r="A2" s="62" t="s">
        <v>170</v>
      </c>
    </row>
    <row r="4" spans="1:1">
      <c r="A4" s="62" t="s">
        <v>160</v>
      </c>
    </row>
    <row r="6" spans="1:1">
      <c r="A6" s="62" t="s">
        <v>168</v>
      </c>
    </row>
  </sheetData>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698E3-C629-4F51-BCB6-733567575727}">
  <dimension ref="A1:C22"/>
  <sheetViews>
    <sheetView topLeftCell="A7" workbookViewId="0">
      <selection activeCell="G20" sqref="G20"/>
    </sheetView>
  </sheetViews>
  <sheetFormatPr defaultRowHeight="14.5"/>
  <sheetData>
    <row r="1" spans="1:3">
      <c r="A1" s="62" t="s">
        <v>176</v>
      </c>
    </row>
    <row r="3" spans="1:3">
      <c r="A3" s="62" t="s">
        <v>175</v>
      </c>
    </row>
    <row r="5" spans="1:3">
      <c r="A5" s="62" t="s">
        <v>177</v>
      </c>
    </row>
    <row r="7" spans="1:3">
      <c r="A7" t="s">
        <v>4</v>
      </c>
      <c r="B7">
        <v>30.1</v>
      </c>
      <c r="C7" s="113" t="s">
        <v>202</v>
      </c>
    </row>
    <row r="8" spans="1:3">
      <c r="B8">
        <v>29</v>
      </c>
      <c r="C8" t="s">
        <v>187</v>
      </c>
    </row>
    <row r="9" spans="1:3">
      <c r="B9">
        <v>28</v>
      </c>
      <c r="C9" t="s">
        <v>188</v>
      </c>
    </row>
    <row r="10" spans="1:3">
      <c r="B10">
        <v>27</v>
      </c>
      <c r="C10" t="s">
        <v>189</v>
      </c>
    </row>
    <row r="11" spans="1:3">
      <c r="B11">
        <v>26</v>
      </c>
      <c r="C11" t="s">
        <v>190</v>
      </c>
    </row>
    <row r="12" spans="1:3">
      <c r="B12">
        <v>25</v>
      </c>
      <c r="C12" t="s">
        <v>191</v>
      </c>
    </row>
    <row r="13" spans="1:3">
      <c r="B13">
        <v>24</v>
      </c>
      <c r="C13" t="s">
        <v>192</v>
      </c>
    </row>
    <row r="14" spans="1:3">
      <c r="B14">
        <v>23</v>
      </c>
      <c r="C14" t="s">
        <v>193</v>
      </c>
    </row>
    <row r="15" spans="1:3">
      <c r="B15">
        <v>22</v>
      </c>
      <c r="C15" t="s">
        <v>194</v>
      </c>
    </row>
    <row r="16" spans="1:3">
      <c r="B16">
        <v>21</v>
      </c>
      <c r="C16" t="s">
        <v>195</v>
      </c>
    </row>
    <row r="17" spans="2:3">
      <c r="B17">
        <v>20</v>
      </c>
      <c r="C17" t="s">
        <v>196</v>
      </c>
    </row>
    <row r="18" spans="2:3">
      <c r="B18">
        <v>19</v>
      </c>
      <c r="C18" t="s">
        <v>197</v>
      </c>
    </row>
    <row r="19" spans="2:3">
      <c r="B19">
        <v>18</v>
      </c>
      <c r="C19" t="s">
        <v>198</v>
      </c>
    </row>
    <row r="20" spans="2:3">
      <c r="B20">
        <v>17</v>
      </c>
      <c r="C20" t="s">
        <v>199</v>
      </c>
    </row>
    <row r="21" spans="2:3">
      <c r="B21">
        <v>16</v>
      </c>
      <c r="C21" t="s">
        <v>200</v>
      </c>
    </row>
    <row r="22" spans="2:3">
      <c r="B22">
        <v>15</v>
      </c>
      <c r="C22" t="s">
        <v>201</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k X F b T 1 R 3 M j K o A A A A + Q A A A B I A H A B D b 2 5 m a W c v U G F j a 2 F n Z S 5 4 b W w g o h g A K K A U A A A A A A A A A A A A A A A A A A A A A A A A A A A A h Y 9 B D o I w F E S v Q r q n L S V W Q z 5 l 4 R a M i Y l x 2 2 C F R i i G F s v d X H g k r y C J o u 5 c z u R N 8 u Z x u 0 M 2 t k 1 w V b 3 V n U l R h C k K l C m 7 o z Z V i g Z 3 C l c o E 7 C V 5 V l W K p h g Y 5 P R 6 h T V z l 0 S Q r z 3 2 M e 4 6 y v C K I 3 I o c h 3 Z a 1 a G W p j n T S l Q p / V 8 f 8 K C d i / Z A T D n O N F v O Q 4 4 o w B m X s o t P k y b F L G F M h P C e u h c U O v h G n C T Q 5 k j k D e N 8 Q T U E s D B B Q A A g A I A J F x W 0 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R c V t P K I p H u A 4 A A A A R A A A A E w A c A E Z v c m 1 1 b G F z L 1 N l Y 3 R p b 2 4 x L m 0 g o h g A K K A U A A A A A A A A A A A A A A A A A A A A A A A A A A A A K 0 5 N L s n M z 1 M I h t C G 1 g B Q S w E C L Q A U A A I A C A C R c V t P V H c y M q g A A A D 5 A A A A E g A A A A A A A A A A A A A A A A A A A A A A Q 2 9 u Z m l n L 1 B h Y 2 t h Z 2 U u e G 1 s U E s B A i 0 A F A A C A A g A k X F b T w / K 6 a u k A A A A 6 Q A A A B M A A A A A A A A A A A A A A A A A 9 A A A A F t D b 2 5 0 Z W 5 0 X 1 R 5 c G V z X S 5 4 b W x Q S w E C L Q A U A A I A C A C R c V t 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l B H D a r Z R H E e R J S h N H p s P w Q A A A A A C A A A A A A A Q Z g A A A A E A A C A A A A D r 1 B 3 3 l x C / q R 0 n O H h / L T n u j O s 9 + T f x I 9 J P y L h D O i B Z h w A A A A A O g A A A A A I A A C A A A A C a p o e x 5 F N n o 3 7 q z E E O n D i m + P V 5 6 j o m g W u n y 2 1 0 m t x J Z V A A A A D d m C W i x o d C H y E 0 D A J B z / N o G w 5 W X i t G X l O O S C z 0 r n K z + + q y Z d f T p c 4 o m n X t u K D d G A E 6 j j r A 2 P l Y y e E f D X 6 v t 7 G R C U S E X j x 1 X 9 C V D z r B a 7 C Z R U A A A A D 8 1 u n 0 X f W P Z P 9 9 p / E y K e / O p K F T y F M S n 8 U F F j R b M y Y p k V o d Z K 4 h H 9 x m U J S a r 2 T F B A q S V O h E + g / P l Y E i z R J y 0 f d K < / D a t a M a s h u p > 
</file>

<file path=customXml/itemProps1.xml><?xml version="1.0" encoding="utf-8"?>
<ds:datastoreItem xmlns:ds="http://schemas.openxmlformats.org/officeDocument/2006/customXml" ds:itemID="{C9274E60-36B8-4842-BA0C-617D35C917D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1</vt:i4>
      </vt:variant>
    </vt:vector>
  </HeadingPairs>
  <TitlesOfParts>
    <vt:vector size="16" baseType="lpstr">
      <vt:lpstr>Info</vt:lpstr>
      <vt:lpstr>A</vt:lpstr>
      <vt:lpstr>B </vt:lpstr>
      <vt:lpstr>C</vt:lpstr>
      <vt:lpstr>12 okt</vt:lpstr>
      <vt:lpstr>19 okt</vt:lpstr>
      <vt:lpstr>26 okt</vt:lpstr>
      <vt:lpstr>2 nov</vt:lpstr>
      <vt:lpstr>9 nov</vt:lpstr>
      <vt:lpstr>16 nov</vt:lpstr>
      <vt:lpstr>23 nov</vt:lpstr>
      <vt:lpstr>30 nov</vt:lpstr>
      <vt:lpstr>7 dec</vt:lpstr>
      <vt:lpstr>14 dec</vt:lpstr>
      <vt:lpstr>21 dec</vt:lpstr>
      <vt:lpstr>'B '!Afdrukbereik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martijn</dc:creator>
  <cp:lastModifiedBy>Gertjan</cp:lastModifiedBy>
  <cp:lastPrinted>2016-11-12T19:43:14Z</cp:lastPrinted>
  <dcterms:created xsi:type="dcterms:W3CDTF">2014-05-25T12:16:34Z</dcterms:created>
  <dcterms:modified xsi:type="dcterms:W3CDTF">2019-11-10T13:49:43Z</dcterms:modified>
</cp:coreProperties>
</file>