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148107\Documents\Fratsers\"/>
    </mc:Choice>
  </mc:AlternateContent>
  <xr:revisionPtr revIDLastSave="0" documentId="13_ncr:1_{570D726F-79F8-4147-8E73-CEA129A3B2FC}" xr6:coauthVersionLast="47" xr6:coauthVersionMax="47" xr10:uidLastSave="{00000000-0000-0000-0000-000000000000}"/>
  <bookViews>
    <workbookView xWindow="-110" yWindow="-110" windowWidth="19420" windowHeight="10140" activeTab="5" xr2:uid="{00000000-000D-0000-FFFF-FFFF00000000}"/>
  </bookViews>
  <sheets>
    <sheet name="Info" sheetId="23" r:id="rId1"/>
    <sheet name="A" sheetId="10" r:id="rId2"/>
    <sheet name="B " sheetId="7" r:id="rId3"/>
    <sheet name="C" sheetId="12" r:id="rId4"/>
    <sheet name="15 okt" sheetId="8" r:id="rId5"/>
    <sheet name="22 okt" sheetId="24" r:id="rId6"/>
    <sheet name="29okt" sheetId="25" r:id="rId7"/>
    <sheet name="5 nov" sheetId="26" r:id="rId8"/>
    <sheet name="12 nov" sheetId="27" r:id="rId9"/>
    <sheet name="19 nov" sheetId="28" r:id="rId10"/>
    <sheet name="26 nov" sheetId="29" r:id="rId11"/>
    <sheet name="3 dec" sheetId="30" r:id="rId12"/>
    <sheet name="10 dec" sheetId="31" r:id="rId13"/>
    <sheet name="17 dec" sheetId="32" r:id="rId14"/>
    <sheet name="24 dec" sheetId="34" r:id="rId15"/>
  </sheets>
  <definedNames>
    <definedName name="_xlnm.Print_Area" localSheetId="2">'B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24" l="1"/>
  <c r="E1" i="24"/>
  <c r="C1" i="24"/>
  <c r="A1" i="24"/>
  <c r="G1" i="8"/>
  <c r="H88" i="12"/>
  <c r="G88" i="12"/>
  <c r="F88" i="12"/>
  <c r="B88" i="12"/>
  <c r="E88" i="12" s="1"/>
  <c r="H87" i="12"/>
  <c r="G87" i="12"/>
  <c r="F87" i="12"/>
  <c r="B87" i="12"/>
  <c r="E87" i="12" s="1"/>
  <c r="H86" i="12"/>
  <c r="G86" i="12"/>
  <c r="F86" i="12"/>
  <c r="B86" i="12"/>
  <c r="E86" i="12" s="1"/>
  <c r="H85" i="12"/>
  <c r="E85" i="12" s="1"/>
  <c r="G85" i="12"/>
  <c r="F85" i="12"/>
  <c r="B85" i="12"/>
  <c r="H84" i="12"/>
  <c r="G84" i="12"/>
  <c r="F84" i="12"/>
  <c r="E84" i="12"/>
  <c r="B84" i="12"/>
  <c r="H83" i="12"/>
  <c r="G83" i="12"/>
  <c r="F83" i="12"/>
  <c r="B83" i="12"/>
  <c r="E83" i="12" s="1"/>
  <c r="H82" i="12"/>
  <c r="G82" i="12"/>
  <c r="F82" i="12"/>
  <c r="E82" i="12"/>
  <c r="B82" i="12"/>
  <c r="H81" i="12"/>
  <c r="G81" i="12"/>
  <c r="F81" i="12"/>
  <c r="B81" i="12"/>
  <c r="E81" i="12" s="1"/>
  <c r="H80" i="12"/>
  <c r="G80" i="12"/>
  <c r="F80" i="12"/>
  <c r="B80" i="12"/>
  <c r="E80" i="12" s="1"/>
  <c r="H79" i="12"/>
  <c r="G79" i="12"/>
  <c r="F79" i="12"/>
  <c r="E79" i="12"/>
  <c r="B79" i="12"/>
  <c r="H78" i="12"/>
  <c r="G78" i="12"/>
  <c r="F78" i="12"/>
  <c r="B78" i="12"/>
  <c r="E78" i="12" s="1"/>
  <c r="H77" i="12"/>
  <c r="E77" i="12" s="1"/>
  <c r="G77" i="12"/>
  <c r="F77" i="12"/>
  <c r="B77" i="12"/>
  <c r="H76" i="12"/>
  <c r="G76" i="12"/>
  <c r="F76" i="12"/>
  <c r="E76" i="12"/>
  <c r="B76" i="12"/>
  <c r="H75" i="12"/>
  <c r="G75" i="12"/>
  <c r="F75" i="12"/>
  <c r="B75" i="12"/>
  <c r="E75" i="12" s="1"/>
  <c r="H74" i="12"/>
  <c r="G74" i="12"/>
  <c r="F74" i="12"/>
  <c r="E74" i="12"/>
  <c r="B74" i="12"/>
  <c r="H73" i="12"/>
  <c r="G73" i="12"/>
  <c r="F73" i="12"/>
  <c r="B73" i="12"/>
  <c r="E73" i="12" s="1"/>
  <c r="H72" i="12"/>
  <c r="G72" i="12"/>
  <c r="F72" i="12"/>
  <c r="B72" i="12"/>
  <c r="E72" i="12" s="1"/>
  <c r="H71" i="12"/>
  <c r="G71" i="12"/>
  <c r="F71" i="12"/>
  <c r="E71" i="12"/>
  <c r="B71" i="12"/>
  <c r="H70" i="12"/>
  <c r="G70" i="12"/>
  <c r="F70" i="12"/>
  <c r="B70" i="12"/>
  <c r="E70" i="12" s="1"/>
  <c r="H69" i="12"/>
  <c r="E69" i="12" s="1"/>
  <c r="G69" i="12"/>
  <c r="F69" i="12"/>
  <c r="B69" i="12"/>
  <c r="H68" i="12"/>
  <c r="G68" i="12"/>
  <c r="F68" i="12"/>
  <c r="E68" i="12"/>
  <c r="B68" i="12"/>
  <c r="H67" i="12"/>
  <c r="G67" i="12"/>
  <c r="F67" i="12"/>
  <c r="B67" i="12"/>
  <c r="E67" i="12" s="1"/>
  <c r="H66" i="12"/>
  <c r="G66" i="12"/>
  <c r="F66" i="12"/>
  <c r="E66" i="12"/>
  <c r="B66" i="12"/>
  <c r="H65" i="12"/>
  <c r="G65" i="12"/>
  <c r="F65" i="12"/>
  <c r="B65" i="12"/>
  <c r="E65" i="12" s="1"/>
  <c r="H64" i="12"/>
  <c r="G64" i="12"/>
  <c r="F64" i="12"/>
  <c r="B64" i="12"/>
  <c r="E64" i="12" s="1"/>
  <c r="H63" i="12"/>
  <c r="G63" i="12"/>
  <c r="F63" i="12"/>
  <c r="B63" i="12"/>
  <c r="E63" i="12" s="1"/>
  <c r="H62" i="12"/>
  <c r="G62" i="12"/>
  <c r="F62" i="12"/>
  <c r="B62" i="12"/>
  <c r="E62" i="12" s="1"/>
  <c r="H61" i="12"/>
  <c r="E61" i="12" s="1"/>
  <c r="G61" i="12"/>
  <c r="F61" i="12"/>
  <c r="B61" i="12"/>
  <c r="H60" i="12"/>
  <c r="G60" i="12"/>
  <c r="F60" i="12"/>
  <c r="E60" i="12"/>
  <c r="B60" i="12"/>
  <c r="H59" i="12"/>
  <c r="G59" i="12"/>
  <c r="F59" i="12"/>
  <c r="B59" i="12"/>
  <c r="E59" i="12" s="1"/>
  <c r="H58" i="12"/>
  <c r="G58" i="12"/>
  <c r="F58" i="12"/>
  <c r="E58" i="12"/>
  <c r="B58" i="12"/>
  <c r="H57" i="12"/>
  <c r="G57" i="12"/>
  <c r="F57" i="12"/>
  <c r="B57" i="12"/>
  <c r="E57" i="12" s="1"/>
  <c r="H56" i="12"/>
  <c r="G56" i="12"/>
  <c r="F56" i="12"/>
  <c r="B56" i="12"/>
  <c r="E56" i="12" s="1"/>
  <c r="H55" i="12"/>
  <c r="G55" i="12"/>
  <c r="F55" i="12"/>
  <c r="B55" i="12"/>
  <c r="E55" i="12" s="1"/>
  <c r="H54" i="12"/>
  <c r="G54" i="12"/>
  <c r="F54" i="12"/>
  <c r="B54" i="12"/>
  <c r="E54" i="12" s="1"/>
  <c r="H53" i="12"/>
  <c r="E53" i="12" s="1"/>
  <c r="G53" i="12"/>
  <c r="F53" i="12"/>
  <c r="B53" i="12"/>
  <c r="H52" i="12"/>
  <c r="G52" i="12"/>
  <c r="F52" i="12"/>
  <c r="E52" i="12"/>
  <c r="B52" i="12"/>
  <c r="H51" i="12"/>
  <c r="G51" i="12"/>
  <c r="F51" i="12"/>
  <c r="B51" i="12"/>
  <c r="E51" i="12" s="1"/>
  <c r="H50" i="12"/>
  <c r="G50" i="12"/>
  <c r="F50" i="12"/>
  <c r="E50" i="12"/>
  <c r="B50" i="12"/>
  <c r="H49" i="12"/>
  <c r="G49" i="12"/>
  <c r="F49" i="12"/>
  <c r="B49" i="12"/>
  <c r="E49" i="12" s="1"/>
  <c r="H48" i="12"/>
  <c r="G48" i="12"/>
  <c r="F48" i="12"/>
  <c r="B48" i="12"/>
  <c r="E48" i="12" s="1"/>
  <c r="H47" i="12"/>
  <c r="G47" i="12"/>
  <c r="F47" i="12"/>
  <c r="B47" i="12"/>
  <c r="E47" i="12" s="1"/>
  <c r="H46" i="12"/>
  <c r="G46" i="12"/>
  <c r="F46" i="12"/>
  <c r="B46" i="12"/>
  <c r="E46" i="12" s="1"/>
  <c r="H45" i="12"/>
  <c r="E45" i="12" s="1"/>
  <c r="G45" i="12"/>
  <c r="F45" i="12"/>
  <c r="B45" i="12"/>
  <c r="H44" i="12"/>
  <c r="G44" i="12"/>
  <c r="F44" i="12"/>
  <c r="E44" i="12"/>
  <c r="B44" i="12"/>
  <c r="H43" i="12"/>
  <c r="G43" i="12"/>
  <c r="F43" i="12"/>
  <c r="B43" i="12"/>
  <c r="E43" i="12" s="1"/>
  <c r="H42" i="12"/>
  <c r="G42" i="12"/>
  <c r="F42" i="12"/>
  <c r="E42" i="12"/>
  <c r="B42" i="12"/>
  <c r="H41" i="12"/>
  <c r="G41" i="12"/>
  <c r="F41" i="12"/>
  <c r="B41" i="12"/>
  <c r="E41" i="12" s="1"/>
  <c r="H40" i="12"/>
  <c r="G40" i="12"/>
  <c r="F40" i="12"/>
  <c r="B40" i="12"/>
  <c r="E40" i="12" s="1"/>
  <c r="H39" i="12"/>
  <c r="G39" i="12"/>
  <c r="F39" i="12"/>
  <c r="E39" i="12"/>
  <c r="B39" i="12"/>
  <c r="H38" i="12"/>
  <c r="G38" i="12"/>
  <c r="F38" i="12"/>
  <c r="B38" i="12"/>
  <c r="E38" i="12" s="1"/>
  <c r="H37" i="12"/>
  <c r="G37" i="12"/>
  <c r="F37" i="12"/>
  <c r="B37" i="12"/>
  <c r="E37" i="12" s="1"/>
  <c r="H36" i="12"/>
  <c r="G36" i="12"/>
  <c r="F36" i="12"/>
  <c r="E36" i="12"/>
  <c r="B36" i="12"/>
  <c r="H35" i="12"/>
  <c r="G35" i="12"/>
  <c r="F35" i="12"/>
  <c r="B35" i="12"/>
  <c r="E35" i="12" s="1"/>
  <c r="H34" i="12"/>
  <c r="G34" i="12"/>
  <c r="F34" i="12"/>
  <c r="E34" i="12"/>
  <c r="B34" i="12"/>
  <c r="H33" i="12"/>
  <c r="G33" i="12"/>
  <c r="F33" i="12"/>
  <c r="B33" i="12"/>
  <c r="E33" i="12" s="1"/>
  <c r="H32" i="12"/>
  <c r="G32" i="12"/>
  <c r="F32" i="12"/>
  <c r="B32" i="12"/>
  <c r="E32" i="12" s="1"/>
  <c r="H31" i="12"/>
  <c r="G31" i="12"/>
  <c r="F31" i="12"/>
  <c r="E31" i="12"/>
  <c r="B31" i="12"/>
  <c r="H30" i="12"/>
  <c r="G30" i="12"/>
  <c r="F30" i="12"/>
  <c r="E30" i="12"/>
  <c r="B30" i="12"/>
  <c r="H29" i="12"/>
  <c r="E29" i="12" s="1"/>
  <c r="G29" i="12"/>
  <c r="F29" i="12"/>
  <c r="B29" i="12"/>
  <c r="H28" i="12"/>
  <c r="G28" i="12"/>
  <c r="F28" i="12"/>
  <c r="E28" i="12"/>
  <c r="B28" i="12"/>
  <c r="H27" i="12"/>
  <c r="G27" i="12"/>
  <c r="F27" i="12"/>
  <c r="B27" i="12"/>
  <c r="E27" i="12" s="1"/>
  <c r="H26" i="12"/>
  <c r="G26" i="12"/>
  <c r="F26" i="12"/>
  <c r="E26" i="12"/>
  <c r="B26" i="12"/>
  <c r="H25" i="12"/>
  <c r="G25" i="12"/>
  <c r="F25" i="12"/>
  <c r="B25" i="12"/>
  <c r="E25" i="12" s="1"/>
  <c r="H24" i="12"/>
  <c r="E24" i="12" s="1"/>
  <c r="G24" i="12"/>
  <c r="F24" i="12"/>
  <c r="B24" i="12"/>
  <c r="H23" i="12"/>
  <c r="G23" i="12"/>
  <c r="F23" i="12"/>
  <c r="B23" i="12"/>
  <c r="E23" i="12" s="1"/>
  <c r="H22" i="12"/>
  <c r="G22" i="12"/>
  <c r="F22" i="12"/>
  <c r="E22" i="12"/>
  <c r="B22" i="12"/>
  <c r="H21" i="12"/>
  <c r="G21" i="12"/>
  <c r="F21" i="12"/>
  <c r="B21" i="12"/>
  <c r="E21" i="12" s="1"/>
  <c r="H20" i="12"/>
  <c r="G20" i="12"/>
  <c r="F20" i="12"/>
  <c r="E20" i="12"/>
  <c r="B20" i="12"/>
  <c r="H19" i="12"/>
  <c r="G19" i="12"/>
  <c r="F19" i="12"/>
  <c r="B19" i="12"/>
  <c r="E19" i="12" s="1"/>
  <c r="H18" i="12"/>
  <c r="G18" i="12"/>
  <c r="F18" i="12"/>
  <c r="E18" i="12"/>
  <c r="B18" i="12"/>
  <c r="H17" i="12"/>
  <c r="G17" i="12"/>
  <c r="F17" i="12"/>
  <c r="B17" i="12"/>
  <c r="E17" i="12" s="1"/>
  <c r="H16" i="12"/>
  <c r="G16" i="12"/>
  <c r="F16" i="12"/>
  <c r="E16" i="12"/>
  <c r="B16" i="12"/>
  <c r="H15" i="12"/>
  <c r="G15" i="12"/>
  <c r="F15" i="12"/>
  <c r="E15" i="12"/>
  <c r="B15" i="12"/>
  <c r="H14" i="12"/>
  <c r="G14" i="12"/>
  <c r="F14" i="12"/>
  <c r="B14" i="12"/>
  <c r="E14" i="12" s="1"/>
  <c r="H13" i="12"/>
  <c r="G13" i="12"/>
  <c r="F13" i="12"/>
  <c r="B13" i="12"/>
  <c r="E13" i="12" s="1"/>
  <c r="H12" i="12"/>
  <c r="G12" i="12"/>
  <c r="F12" i="12"/>
  <c r="B12" i="12"/>
  <c r="E12" i="12" s="1"/>
  <c r="H11" i="12"/>
  <c r="G11" i="12"/>
  <c r="F11" i="12"/>
  <c r="B11" i="12"/>
  <c r="E11" i="12" s="1"/>
  <c r="H10" i="12"/>
  <c r="G10" i="12"/>
  <c r="F10" i="12"/>
  <c r="B10" i="12"/>
  <c r="H9" i="12"/>
  <c r="G9" i="12"/>
  <c r="F9" i="12"/>
  <c r="B9" i="12"/>
  <c r="E9" i="12" s="1"/>
  <c r="H8" i="12"/>
  <c r="G8" i="12"/>
  <c r="F8" i="12"/>
  <c r="B8" i="12"/>
  <c r="E8" i="12" s="1"/>
  <c r="H7" i="12"/>
  <c r="G7" i="12"/>
  <c r="F7" i="12"/>
  <c r="B7" i="12"/>
  <c r="E7" i="12" s="1"/>
  <c r="H6" i="12"/>
  <c r="G6" i="12"/>
  <c r="F6" i="12"/>
  <c r="B6" i="12"/>
  <c r="E6" i="12" s="1"/>
  <c r="H5" i="12"/>
  <c r="G5" i="12"/>
  <c r="F5" i="12"/>
  <c r="B5" i="12"/>
  <c r="E5" i="12" s="1"/>
  <c r="H4" i="12"/>
  <c r="G4" i="12"/>
  <c r="F4" i="12"/>
  <c r="B4" i="12"/>
  <c r="E4" i="12" s="1"/>
  <c r="S2" i="12"/>
  <c r="R2" i="12"/>
  <c r="Q2" i="12"/>
  <c r="P2" i="12"/>
  <c r="O2" i="12"/>
  <c r="N2" i="12"/>
  <c r="M2" i="12"/>
  <c r="L2" i="12"/>
  <c r="K2" i="12"/>
  <c r="J2" i="12"/>
  <c r="I2" i="12"/>
  <c r="H2" i="12" s="1"/>
  <c r="H86" i="7"/>
  <c r="G86" i="7"/>
  <c r="F86" i="7"/>
  <c r="E86" i="7"/>
  <c r="B86" i="7"/>
  <c r="H85" i="7"/>
  <c r="G85" i="7"/>
  <c r="F85" i="7"/>
  <c r="B85" i="7"/>
  <c r="E85" i="7" s="1"/>
  <c r="H84" i="7"/>
  <c r="G84" i="7"/>
  <c r="F84" i="7"/>
  <c r="B84" i="7"/>
  <c r="H83" i="7"/>
  <c r="G83" i="7"/>
  <c r="F83" i="7"/>
  <c r="B83" i="7"/>
  <c r="E83" i="7" s="1"/>
  <c r="H82" i="7"/>
  <c r="E82" i="7" s="1"/>
  <c r="G82" i="7"/>
  <c r="F82" i="7"/>
  <c r="B82" i="7"/>
  <c r="H81" i="7"/>
  <c r="G81" i="7"/>
  <c r="F81" i="7"/>
  <c r="B81" i="7"/>
  <c r="H80" i="7"/>
  <c r="G80" i="7"/>
  <c r="F80" i="7"/>
  <c r="B80" i="7"/>
  <c r="H79" i="7"/>
  <c r="G79" i="7"/>
  <c r="F79" i="7"/>
  <c r="B79" i="7"/>
  <c r="H78" i="7"/>
  <c r="G78" i="7"/>
  <c r="F78" i="7"/>
  <c r="B78" i="7"/>
  <c r="H77" i="7"/>
  <c r="G77" i="7"/>
  <c r="F77" i="7"/>
  <c r="B77" i="7"/>
  <c r="H76" i="7"/>
  <c r="G76" i="7"/>
  <c r="F76" i="7"/>
  <c r="B76" i="7"/>
  <c r="H75" i="7"/>
  <c r="G75" i="7"/>
  <c r="F75" i="7"/>
  <c r="B75" i="7"/>
  <c r="H74" i="7"/>
  <c r="G74" i="7"/>
  <c r="F74" i="7"/>
  <c r="B74" i="7"/>
  <c r="H73" i="7"/>
  <c r="G73" i="7"/>
  <c r="F73" i="7"/>
  <c r="B73" i="7"/>
  <c r="E73" i="7" s="1"/>
  <c r="H72" i="7"/>
  <c r="G72" i="7"/>
  <c r="F72" i="7"/>
  <c r="B72" i="7"/>
  <c r="H71" i="7"/>
  <c r="G71" i="7"/>
  <c r="F71" i="7"/>
  <c r="B71" i="7"/>
  <c r="E71" i="7" s="1"/>
  <c r="H70" i="7"/>
  <c r="G70" i="7"/>
  <c r="F70" i="7"/>
  <c r="B70" i="7"/>
  <c r="H69" i="7"/>
  <c r="G69" i="7"/>
  <c r="F69" i="7"/>
  <c r="B69" i="7"/>
  <c r="H68" i="7"/>
  <c r="G68" i="7"/>
  <c r="F68" i="7"/>
  <c r="B68" i="7"/>
  <c r="H67" i="7"/>
  <c r="G67" i="7"/>
  <c r="F67" i="7"/>
  <c r="B67" i="7"/>
  <c r="E67" i="7" s="1"/>
  <c r="H66" i="7"/>
  <c r="G66" i="7"/>
  <c r="F66" i="7"/>
  <c r="B66" i="7"/>
  <c r="H65" i="7"/>
  <c r="G65" i="7"/>
  <c r="F65" i="7"/>
  <c r="B65" i="7"/>
  <c r="H64" i="7"/>
  <c r="G64" i="7"/>
  <c r="F64" i="7"/>
  <c r="B64" i="7"/>
  <c r="H63" i="7"/>
  <c r="G63" i="7"/>
  <c r="F63" i="7"/>
  <c r="B63" i="7"/>
  <c r="E63" i="7" s="1"/>
  <c r="H62" i="7"/>
  <c r="G62" i="7"/>
  <c r="F62" i="7"/>
  <c r="B62" i="7"/>
  <c r="H61" i="7"/>
  <c r="G61" i="7"/>
  <c r="F61" i="7"/>
  <c r="B61" i="7"/>
  <c r="E61" i="7" s="1"/>
  <c r="H60" i="7"/>
  <c r="G60" i="7"/>
  <c r="F60" i="7"/>
  <c r="B60" i="7"/>
  <c r="H59" i="7"/>
  <c r="G59" i="7"/>
  <c r="F59" i="7"/>
  <c r="B59" i="7"/>
  <c r="E59" i="7" s="1"/>
  <c r="H58" i="7"/>
  <c r="G58" i="7"/>
  <c r="F58" i="7"/>
  <c r="B58" i="7"/>
  <c r="H57" i="7"/>
  <c r="G57" i="7"/>
  <c r="F57" i="7"/>
  <c r="B57" i="7"/>
  <c r="H56" i="7"/>
  <c r="G56" i="7"/>
  <c r="F56" i="7"/>
  <c r="B56" i="7"/>
  <c r="H55" i="7"/>
  <c r="G55" i="7"/>
  <c r="F55" i="7"/>
  <c r="B55" i="7"/>
  <c r="H54" i="7"/>
  <c r="G54" i="7"/>
  <c r="F54" i="7"/>
  <c r="B28" i="7"/>
  <c r="H13" i="7"/>
  <c r="G13" i="7"/>
  <c r="F13" i="7"/>
  <c r="B53" i="7"/>
  <c r="H52" i="7"/>
  <c r="G52" i="7"/>
  <c r="F52" i="7"/>
  <c r="B9" i="7"/>
  <c r="H51" i="7"/>
  <c r="G51" i="7"/>
  <c r="F51" i="7"/>
  <c r="B18" i="7"/>
  <c r="H49" i="7"/>
  <c r="G49" i="7"/>
  <c r="F49" i="7"/>
  <c r="B25" i="7"/>
  <c r="H47" i="7"/>
  <c r="G47" i="7"/>
  <c r="F47" i="7"/>
  <c r="B47" i="7"/>
  <c r="H45" i="7"/>
  <c r="G45" i="7"/>
  <c r="F45" i="7"/>
  <c r="B14" i="7"/>
  <c r="H22" i="7"/>
  <c r="G22" i="7"/>
  <c r="F22" i="7"/>
  <c r="B16" i="7"/>
  <c r="H41" i="7"/>
  <c r="G41" i="7"/>
  <c r="F41" i="7"/>
  <c r="B22" i="7"/>
  <c r="H39" i="7"/>
  <c r="G39" i="7"/>
  <c r="F39" i="7"/>
  <c r="H36" i="7"/>
  <c r="G36" i="7"/>
  <c r="F36" i="7"/>
  <c r="B27" i="7"/>
  <c r="H33" i="7"/>
  <c r="G33" i="7"/>
  <c r="F33" i="7"/>
  <c r="B21" i="7"/>
  <c r="H30" i="7"/>
  <c r="G30" i="7"/>
  <c r="F30" i="7"/>
  <c r="B10" i="7"/>
  <c r="H27" i="7"/>
  <c r="G27" i="7"/>
  <c r="F27" i="7"/>
  <c r="B6" i="7"/>
  <c r="H26" i="7"/>
  <c r="G26" i="7"/>
  <c r="F26" i="7"/>
  <c r="B26" i="7"/>
  <c r="H21" i="7"/>
  <c r="G21" i="7"/>
  <c r="F21" i="7"/>
  <c r="B13" i="7"/>
  <c r="H18" i="7"/>
  <c r="G18" i="7"/>
  <c r="F18" i="7"/>
  <c r="H17" i="7"/>
  <c r="G17" i="7"/>
  <c r="F17" i="7"/>
  <c r="B50" i="7"/>
  <c r="H14" i="7"/>
  <c r="G14" i="7"/>
  <c r="F14" i="7"/>
  <c r="B30" i="7"/>
  <c r="E30" i="7" s="1"/>
  <c r="H53" i="7"/>
  <c r="G53" i="7"/>
  <c r="F53" i="7"/>
  <c r="B45" i="7"/>
  <c r="H40" i="7"/>
  <c r="G40" i="7"/>
  <c r="F40" i="7"/>
  <c r="B24" i="7"/>
  <c r="H42" i="7"/>
  <c r="G42" i="7"/>
  <c r="F42" i="7"/>
  <c r="B4" i="7"/>
  <c r="H50" i="7"/>
  <c r="G50" i="7"/>
  <c r="F50" i="7"/>
  <c r="B41" i="7"/>
  <c r="H48" i="7"/>
  <c r="G48" i="7"/>
  <c r="F48" i="7"/>
  <c r="B42" i="7"/>
  <c r="H31" i="7"/>
  <c r="G31" i="7"/>
  <c r="F31" i="7"/>
  <c r="B8" i="7"/>
  <c r="H46" i="7"/>
  <c r="G46" i="7"/>
  <c r="F46" i="7"/>
  <c r="B37" i="7"/>
  <c r="H44" i="7"/>
  <c r="G44" i="7"/>
  <c r="F44" i="7"/>
  <c r="B54" i="7"/>
  <c r="H28" i="7"/>
  <c r="G28" i="7"/>
  <c r="F28" i="7"/>
  <c r="B52" i="7"/>
  <c r="H43" i="7"/>
  <c r="G43" i="7"/>
  <c r="F43" i="7"/>
  <c r="B32" i="7"/>
  <c r="H19" i="7"/>
  <c r="G19" i="7"/>
  <c r="F19" i="7"/>
  <c r="B12" i="7"/>
  <c r="H16" i="7"/>
  <c r="G16" i="7"/>
  <c r="F16" i="7"/>
  <c r="B43" i="7"/>
  <c r="B15" i="7"/>
  <c r="H23" i="7"/>
  <c r="G23" i="7"/>
  <c r="F23" i="7"/>
  <c r="B29" i="7"/>
  <c r="H38" i="7"/>
  <c r="G38" i="7"/>
  <c r="F38" i="7"/>
  <c r="B17" i="7"/>
  <c r="H25" i="7"/>
  <c r="G25" i="7"/>
  <c r="F25" i="7"/>
  <c r="B48" i="7"/>
  <c r="H37" i="7"/>
  <c r="G37" i="7"/>
  <c r="F37" i="7"/>
  <c r="B7" i="7"/>
  <c r="H35" i="7"/>
  <c r="G35" i="7"/>
  <c r="F35" i="7"/>
  <c r="B35" i="7"/>
  <c r="H34" i="7"/>
  <c r="G34" i="7"/>
  <c r="F34" i="7"/>
  <c r="B40" i="7"/>
  <c r="H12" i="7"/>
  <c r="G12" i="7"/>
  <c r="F12" i="7"/>
  <c r="B5" i="7"/>
  <c r="H32" i="7"/>
  <c r="G32" i="7"/>
  <c r="F32" i="7"/>
  <c r="B38" i="7"/>
  <c r="H10" i="7"/>
  <c r="G10" i="7"/>
  <c r="F10" i="7"/>
  <c r="B34" i="7"/>
  <c r="H29" i="7"/>
  <c r="G29" i="7"/>
  <c r="F29" i="7"/>
  <c r="B39" i="7"/>
  <c r="H9" i="7"/>
  <c r="G9" i="7"/>
  <c r="F9" i="7"/>
  <c r="B49" i="7"/>
  <c r="H11" i="7"/>
  <c r="G11" i="7"/>
  <c r="F11" i="7"/>
  <c r="B11" i="7"/>
  <c r="H7" i="7"/>
  <c r="G7" i="7"/>
  <c r="F7" i="7"/>
  <c r="B19" i="7"/>
  <c r="H6" i="7"/>
  <c r="G6" i="7"/>
  <c r="F6" i="7"/>
  <c r="B33" i="7"/>
  <c r="H8" i="7"/>
  <c r="G8" i="7"/>
  <c r="F8" i="7"/>
  <c r="B46" i="7"/>
  <c r="H4" i="7"/>
  <c r="G4" i="7"/>
  <c r="F4" i="7"/>
  <c r="B20" i="7"/>
  <c r="H5" i="7"/>
  <c r="G5" i="7"/>
  <c r="F5" i="7"/>
  <c r="E5" i="7"/>
  <c r="B36" i="7"/>
  <c r="H24" i="7"/>
  <c r="G24" i="7"/>
  <c r="F24" i="7"/>
  <c r="B44" i="7"/>
  <c r="H20" i="7"/>
  <c r="G20" i="7"/>
  <c r="F20" i="7"/>
  <c r="B23" i="7"/>
  <c r="B31" i="7"/>
  <c r="H15" i="7"/>
  <c r="G15" i="7"/>
  <c r="F15" i="7"/>
  <c r="B51" i="7"/>
  <c r="S2" i="7"/>
  <c r="R2" i="7"/>
  <c r="Q2" i="7"/>
  <c r="P2" i="7"/>
  <c r="O2" i="7"/>
  <c r="N2" i="7"/>
  <c r="M2" i="7"/>
  <c r="L2" i="7"/>
  <c r="K2" i="7"/>
  <c r="J2" i="7"/>
  <c r="I2" i="7"/>
  <c r="H88" i="10"/>
  <c r="G88" i="10"/>
  <c r="F88" i="10"/>
  <c r="B88" i="10"/>
  <c r="H87" i="10"/>
  <c r="G87" i="10"/>
  <c r="F87" i="10"/>
  <c r="B87" i="10"/>
  <c r="E87" i="10" s="1"/>
  <c r="H86" i="10"/>
  <c r="G86" i="10"/>
  <c r="F86" i="10"/>
  <c r="B86" i="10"/>
  <c r="H85" i="10"/>
  <c r="G85" i="10"/>
  <c r="F85" i="10"/>
  <c r="B85" i="10"/>
  <c r="H84" i="10"/>
  <c r="G84" i="10"/>
  <c r="F84" i="10"/>
  <c r="B84" i="10"/>
  <c r="H83" i="10"/>
  <c r="G83" i="10"/>
  <c r="F83" i="10"/>
  <c r="B83" i="10"/>
  <c r="H82" i="10"/>
  <c r="G82" i="10"/>
  <c r="F82" i="10"/>
  <c r="B82" i="10"/>
  <c r="H81" i="10"/>
  <c r="G81" i="10"/>
  <c r="F81" i="10"/>
  <c r="B81" i="10"/>
  <c r="H80" i="10"/>
  <c r="G80" i="10"/>
  <c r="F80" i="10"/>
  <c r="B80" i="10"/>
  <c r="H79" i="10"/>
  <c r="E79" i="10" s="1"/>
  <c r="G79" i="10"/>
  <c r="F79" i="10"/>
  <c r="B79" i="10"/>
  <c r="H78" i="10"/>
  <c r="G78" i="10"/>
  <c r="F78" i="10"/>
  <c r="B78" i="10"/>
  <c r="H77" i="10"/>
  <c r="E77" i="10" s="1"/>
  <c r="G77" i="10"/>
  <c r="F77" i="10"/>
  <c r="B77" i="10"/>
  <c r="H76" i="10"/>
  <c r="G76" i="10"/>
  <c r="F76" i="10"/>
  <c r="B76" i="10"/>
  <c r="H75" i="10"/>
  <c r="G75" i="10"/>
  <c r="F75" i="10"/>
  <c r="B75" i="10"/>
  <c r="H74" i="10"/>
  <c r="G74" i="10"/>
  <c r="F74" i="10"/>
  <c r="B74" i="10"/>
  <c r="H73" i="10"/>
  <c r="G73" i="10"/>
  <c r="F73" i="10"/>
  <c r="B73" i="10"/>
  <c r="H72" i="10"/>
  <c r="G72" i="10"/>
  <c r="F72" i="10"/>
  <c r="B72" i="10"/>
  <c r="H71" i="10"/>
  <c r="G71" i="10"/>
  <c r="F71" i="10"/>
  <c r="B71" i="10"/>
  <c r="H70" i="10"/>
  <c r="G70" i="10"/>
  <c r="F70" i="10"/>
  <c r="B70" i="10"/>
  <c r="H69" i="10"/>
  <c r="E69" i="10" s="1"/>
  <c r="G69" i="10"/>
  <c r="F69" i="10"/>
  <c r="B69" i="10"/>
  <c r="H68" i="10"/>
  <c r="G68" i="10"/>
  <c r="F68" i="10"/>
  <c r="B68" i="10"/>
  <c r="H67" i="10"/>
  <c r="G67" i="10"/>
  <c r="F67" i="10"/>
  <c r="B67" i="10"/>
  <c r="H66" i="10"/>
  <c r="G66" i="10"/>
  <c r="F66" i="10"/>
  <c r="B66" i="10"/>
  <c r="H65" i="10"/>
  <c r="G65" i="10"/>
  <c r="F65" i="10"/>
  <c r="B65" i="10"/>
  <c r="H64" i="10"/>
  <c r="G64" i="10"/>
  <c r="F64" i="10"/>
  <c r="B64" i="10"/>
  <c r="H63" i="10"/>
  <c r="G63" i="10"/>
  <c r="F63" i="10"/>
  <c r="B63" i="10"/>
  <c r="H62" i="10"/>
  <c r="G62" i="10"/>
  <c r="F62" i="10"/>
  <c r="B62" i="10"/>
  <c r="E62" i="10" s="1"/>
  <c r="H61" i="10"/>
  <c r="G61" i="10"/>
  <c r="F61" i="10"/>
  <c r="B61" i="10"/>
  <c r="H60" i="10"/>
  <c r="G60" i="10"/>
  <c r="F60" i="10"/>
  <c r="B60" i="10"/>
  <c r="E60" i="10" s="1"/>
  <c r="H59" i="10"/>
  <c r="G59" i="10"/>
  <c r="F59" i="10"/>
  <c r="B59" i="10"/>
  <c r="H58" i="10"/>
  <c r="G58" i="10"/>
  <c r="F58" i="10"/>
  <c r="B58" i="10"/>
  <c r="E58" i="10" s="1"/>
  <c r="H57" i="10"/>
  <c r="G57" i="10"/>
  <c r="F57" i="10"/>
  <c r="B57" i="10"/>
  <c r="H56" i="10"/>
  <c r="G56" i="10"/>
  <c r="F56" i="10"/>
  <c r="B56" i="10"/>
  <c r="E56" i="10" s="1"/>
  <c r="H55" i="10"/>
  <c r="G55" i="10"/>
  <c r="F55" i="10"/>
  <c r="B55" i="10"/>
  <c r="H54" i="10"/>
  <c r="G54" i="10"/>
  <c r="F54" i="10"/>
  <c r="B54" i="10"/>
  <c r="E54" i="10" s="1"/>
  <c r="H53" i="10"/>
  <c r="E53" i="10" s="1"/>
  <c r="G53" i="10"/>
  <c r="F53" i="10"/>
  <c r="B53" i="10"/>
  <c r="H52" i="10"/>
  <c r="G52" i="10"/>
  <c r="F52" i="10"/>
  <c r="B52" i="10"/>
  <c r="E52" i="10" s="1"/>
  <c r="H51" i="10"/>
  <c r="G51" i="10"/>
  <c r="F51" i="10"/>
  <c r="B51" i="10"/>
  <c r="H50" i="10"/>
  <c r="G50" i="10"/>
  <c r="F50" i="10"/>
  <c r="B50" i="10"/>
  <c r="H49" i="10"/>
  <c r="G49" i="10"/>
  <c r="F49" i="10"/>
  <c r="B49" i="10"/>
  <c r="H48" i="10"/>
  <c r="G48" i="10"/>
  <c r="F48" i="10"/>
  <c r="B48" i="10"/>
  <c r="H47" i="10"/>
  <c r="G47" i="10"/>
  <c r="F47" i="10"/>
  <c r="B47" i="10"/>
  <c r="H46" i="10"/>
  <c r="G46" i="10"/>
  <c r="F46" i="10"/>
  <c r="B46" i="10"/>
  <c r="E46" i="10" s="1"/>
  <c r="H45" i="10"/>
  <c r="G45" i="10"/>
  <c r="F45" i="10"/>
  <c r="B45" i="10"/>
  <c r="H44" i="10"/>
  <c r="G44" i="10"/>
  <c r="F44" i="10"/>
  <c r="B44" i="10"/>
  <c r="E44" i="10" s="1"/>
  <c r="H43" i="10"/>
  <c r="G43" i="10"/>
  <c r="F43" i="10"/>
  <c r="B43" i="10"/>
  <c r="H42" i="10"/>
  <c r="G42" i="10"/>
  <c r="F42" i="10"/>
  <c r="B42" i="10"/>
  <c r="H40" i="10"/>
  <c r="G40" i="10"/>
  <c r="F40" i="10"/>
  <c r="B40" i="10"/>
  <c r="H39" i="10"/>
  <c r="G39" i="10"/>
  <c r="F39" i="10"/>
  <c r="B39" i="10"/>
  <c r="H38" i="10"/>
  <c r="G38" i="10"/>
  <c r="F38" i="10"/>
  <c r="B38" i="10"/>
  <c r="H37" i="10"/>
  <c r="G37" i="10"/>
  <c r="F37" i="10"/>
  <c r="B37" i="10"/>
  <c r="H36" i="10"/>
  <c r="G36" i="10"/>
  <c r="F36" i="10"/>
  <c r="B36" i="10"/>
  <c r="H35" i="10"/>
  <c r="G35" i="10"/>
  <c r="F35" i="10"/>
  <c r="B35" i="10"/>
  <c r="E35" i="10" s="1"/>
  <c r="H34" i="10"/>
  <c r="E34" i="10" s="1"/>
  <c r="G34" i="10"/>
  <c r="F34" i="10"/>
  <c r="B34" i="10"/>
  <c r="H33" i="10"/>
  <c r="G33" i="10"/>
  <c r="F33" i="10"/>
  <c r="B33" i="10"/>
  <c r="H32" i="10"/>
  <c r="G32" i="10"/>
  <c r="F32" i="10"/>
  <c r="B32" i="10"/>
  <c r="H31" i="10"/>
  <c r="G31" i="10"/>
  <c r="F31" i="10"/>
  <c r="B31" i="10"/>
  <c r="H30" i="10"/>
  <c r="E30" i="10" s="1"/>
  <c r="G30" i="10"/>
  <c r="F30" i="10"/>
  <c r="B30" i="10"/>
  <c r="H29" i="10"/>
  <c r="G29" i="10"/>
  <c r="F29" i="10"/>
  <c r="B29" i="10"/>
  <c r="H28" i="10"/>
  <c r="G28" i="10"/>
  <c r="F28" i="10"/>
  <c r="B28" i="10"/>
  <c r="H27" i="10"/>
  <c r="G27" i="10"/>
  <c r="F27" i="10"/>
  <c r="B27" i="10"/>
  <c r="H26" i="10"/>
  <c r="G26" i="10"/>
  <c r="F26" i="10"/>
  <c r="B26" i="10"/>
  <c r="H25" i="10"/>
  <c r="G25" i="10"/>
  <c r="F25" i="10"/>
  <c r="B25" i="10"/>
  <c r="H24" i="10"/>
  <c r="G24" i="10"/>
  <c r="F24" i="10"/>
  <c r="B24" i="10"/>
  <c r="H22" i="10"/>
  <c r="G22" i="10"/>
  <c r="F22" i="10"/>
  <c r="B22" i="10"/>
  <c r="H19" i="10"/>
  <c r="G19" i="10"/>
  <c r="F19" i="10"/>
  <c r="B19" i="10"/>
  <c r="H18" i="10"/>
  <c r="G18" i="10"/>
  <c r="F18" i="10"/>
  <c r="B18" i="10"/>
  <c r="H15" i="10"/>
  <c r="G15" i="10"/>
  <c r="F15" i="10"/>
  <c r="B15" i="10"/>
  <c r="H12" i="10"/>
  <c r="G12" i="10"/>
  <c r="F12" i="10"/>
  <c r="B12" i="10"/>
  <c r="H10" i="10"/>
  <c r="G10" i="10"/>
  <c r="F10" i="10"/>
  <c r="B10" i="10"/>
  <c r="H21" i="10"/>
  <c r="G21" i="10"/>
  <c r="F21" i="10"/>
  <c r="B21" i="10"/>
  <c r="H17" i="10"/>
  <c r="G17" i="10"/>
  <c r="F17" i="10"/>
  <c r="B17" i="10"/>
  <c r="H41" i="10"/>
  <c r="G41" i="10"/>
  <c r="F41" i="10"/>
  <c r="B41" i="10"/>
  <c r="H23" i="10"/>
  <c r="G23" i="10"/>
  <c r="F23" i="10"/>
  <c r="B23" i="10"/>
  <c r="H13" i="10"/>
  <c r="G13" i="10"/>
  <c r="F13" i="10"/>
  <c r="B13" i="10"/>
  <c r="H8" i="10"/>
  <c r="G8" i="10"/>
  <c r="F8" i="10"/>
  <c r="B8" i="10"/>
  <c r="H20" i="10"/>
  <c r="G20" i="10"/>
  <c r="F20" i="10"/>
  <c r="B20" i="10"/>
  <c r="H6" i="10"/>
  <c r="G6" i="10"/>
  <c r="F6" i="10"/>
  <c r="B6" i="10"/>
  <c r="H16" i="10"/>
  <c r="G16" i="10"/>
  <c r="F16" i="10"/>
  <c r="B16" i="10"/>
  <c r="H14" i="10"/>
  <c r="G14" i="10"/>
  <c r="F14" i="10"/>
  <c r="B14" i="10"/>
  <c r="H4" i="10"/>
  <c r="G4" i="10"/>
  <c r="F4" i="10"/>
  <c r="B4" i="10"/>
  <c r="H5" i="10"/>
  <c r="G5" i="10"/>
  <c r="F5" i="10"/>
  <c r="B5" i="10"/>
  <c r="H11" i="10"/>
  <c r="G11" i="10"/>
  <c r="F11" i="10"/>
  <c r="B11" i="10"/>
  <c r="H9" i="10"/>
  <c r="G9" i="10"/>
  <c r="F9" i="10"/>
  <c r="B9" i="10"/>
  <c r="H7" i="10"/>
  <c r="G7" i="10"/>
  <c r="F7" i="10"/>
  <c r="B7" i="10"/>
  <c r="S2" i="10"/>
  <c r="R2" i="10"/>
  <c r="Q2" i="10"/>
  <c r="P2" i="10"/>
  <c r="O2" i="10"/>
  <c r="N2" i="10"/>
  <c r="M2" i="10"/>
  <c r="L2" i="10"/>
  <c r="K2" i="10"/>
  <c r="J2" i="10"/>
  <c r="I2" i="10"/>
  <c r="E8" i="7" l="1"/>
  <c r="E56" i="7"/>
  <c r="E58" i="7"/>
  <c r="E60" i="7"/>
  <c r="E66" i="7"/>
  <c r="E68" i="7"/>
  <c r="E70" i="7"/>
  <c r="E72" i="7"/>
  <c r="E74" i="7"/>
  <c r="E78" i="7"/>
  <c r="E79" i="7"/>
  <c r="E81" i="7"/>
  <c r="E80" i="7"/>
  <c r="E15" i="7"/>
  <c r="E62" i="7"/>
  <c r="E84" i="7"/>
  <c r="E43" i="7"/>
  <c r="E75" i="7"/>
  <c r="E77" i="7"/>
  <c r="E7" i="7"/>
  <c r="E23" i="7"/>
  <c r="E36" i="7"/>
  <c r="E41" i="7"/>
  <c r="E45" i="7"/>
  <c r="E49" i="7"/>
  <c r="E54" i="7"/>
  <c r="E10" i="7"/>
  <c r="E28" i="7"/>
  <c r="E46" i="7"/>
  <c r="E48" i="7"/>
  <c r="E17" i="7"/>
  <c r="E31" i="7"/>
  <c r="E52" i="7"/>
  <c r="E42" i="7"/>
  <c r="E16" i="7"/>
  <c r="E12" i="7"/>
  <c r="E18" i="7"/>
  <c r="E44" i="7"/>
  <c r="E22" i="7"/>
  <c r="E47" i="7"/>
  <c r="E64" i="7"/>
  <c r="E50" i="7"/>
  <c r="E40" i="7"/>
  <c r="E14" i="7"/>
  <c r="E51" i="7"/>
  <c r="E13" i="7"/>
  <c r="E4" i="7"/>
  <c r="E6" i="7"/>
  <c r="E35" i="7"/>
  <c r="E26" i="7"/>
  <c r="E55" i="7"/>
  <c r="E57" i="7"/>
  <c r="H2" i="7"/>
  <c r="E32" i="7"/>
  <c r="E34" i="7"/>
  <c r="E76" i="7"/>
  <c r="E65" i="7"/>
  <c r="E69" i="7"/>
  <c r="E21" i="7"/>
  <c r="E27" i="7"/>
  <c r="E33" i="7"/>
  <c r="E39" i="7"/>
  <c r="E10" i="12"/>
  <c r="E11" i="7"/>
  <c r="E29" i="7"/>
  <c r="E37" i="7"/>
  <c r="E38" i="7"/>
  <c r="E19" i="7"/>
  <c r="E9" i="7"/>
  <c r="E25" i="7"/>
  <c r="E53" i="7"/>
  <c r="E24" i="7"/>
  <c r="E20" i="7"/>
  <c r="E20" i="10"/>
  <c r="E27" i="10"/>
  <c r="E6" i="10"/>
  <c r="E23" i="10"/>
  <c r="E10" i="10"/>
  <c r="E19" i="10"/>
  <c r="E24" i="10"/>
  <c r="E55" i="10"/>
  <c r="E71" i="10"/>
  <c r="E81" i="10"/>
  <c r="E38" i="10"/>
  <c r="E72" i="10"/>
  <c r="E74" i="10"/>
  <c r="E76" i="10"/>
  <c r="E78" i="10"/>
  <c r="E85" i="10"/>
  <c r="E7" i="10"/>
  <c r="E15" i="10"/>
  <c r="E47" i="10"/>
  <c r="E80" i="10"/>
  <c r="E82" i="10"/>
  <c r="E13" i="10"/>
  <c r="E22" i="10"/>
  <c r="E25" i="10"/>
  <c r="E57" i="10"/>
  <c r="E88" i="10"/>
  <c r="E29" i="10"/>
  <c r="E33" i="10"/>
  <c r="E63" i="10"/>
  <c r="E65" i="10"/>
  <c r="E67" i="10"/>
  <c r="E31" i="10"/>
  <c r="E73" i="10"/>
  <c r="E12" i="10"/>
  <c r="E40" i="10"/>
  <c r="E43" i="10"/>
  <c r="E68" i="10"/>
  <c r="E51" i="10"/>
  <c r="E36" i="10"/>
  <c r="E59" i="10"/>
  <c r="E84" i="10"/>
  <c r="E39" i="10"/>
  <c r="E42" i="10"/>
  <c r="E26" i="10"/>
  <c r="E75" i="10"/>
  <c r="E11" i="10"/>
  <c r="E4" i="10"/>
  <c r="E16" i="10"/>
  <c r="E83" i="10"/>
  <c r="E8" i="10"/>
  <c r="E41" i="10"/>
  <c r="E21" i="10"/>
  <c r="E37" i="10"/>
  <c r="E49" i="10"/>
  <c r="E61" i="10"/>
  <c r="E86" i="10"/>
  <c r="E14" i="10"/>
  <c r="H2" i="10"/>
  <c r="E5" i="10"/>
  <c r="E18" i="10"/>
  <c r="E32" i="10"/>
  <c r="E45" i="10"/>
  <c r="E64" i="10"/>
  <c r="E66" i="10"/>
  <c r="E9" i="10"/>
  <c r="E17" i="10"/>
  <c r="E28" i="10"/>
  <c r="E48" i="10"/>
  <c r="E50" i="10"/>
  <c r="E70" i="10"/>
  <c r="F2" i="23" l="1"/>
  <c r="E12" i="23" l="1"/>
  <c r="D12" i="23"/>
  <c r="C12" i="23"/>
  <c r="B12" i="23"/>
  <c r="C13" i="23" l="1"/>
  <c r="C21" i="23" l="1"/>
  <c r="E36" i="23" l="1"/>
  <c r="D36" i="23"/>
  <c r="D28" i="23"/>
  <c r="E28" i="23"/>
  <c r="C28" i="23"/>
  <c r="C29" i="23" s="1"/>
  <c r="B28" i="23"/>
  <c r="B44" i="23" l="1"/>
  <c r="C44" i="23"/>
  <c r="B36" i="23" l="1"/>
  <c r="C36" i="23" l="1"/>
  <c r="C37" i="23" s="1"/>
</calcChain>
</file>

<file path=xl/sharedStrings.xml><?xml version="1.0" encoding="utf-8"?>
<sst xmlns="http://schemas.openxmlformats.org/spreadsheetml/2006/main" count="351" uniqueCount="227">
  <si>
    <t>C</t>
  </si>
  <si>
    <t>B</t>
  </si>
  <si>
    <t>A</t>
  </si>
  <si>
    <t>*</t>
  </si>
  <si>
    <t>Klassement; minimaal 7 deelnames</t>
  </si>
  <si>
    <t>renners</t>
  </si>
  <si>
    <t>tot</t>
  </si>
  <si>
    <t>categorie</t>
  </si>
  <si>
    <t>deelnames</t>
  </si>
  <si>
    <t>max opkomst</t>
  </si>
  <si>
    <t>klassement</t>
  </si>
  <si>
    <t>2016 10 wedstrijden</t>
  </si>
  <si>
    <t>2017 12 wedstrijden</t>
  </si>
  <si>
    <t>2018 11 wedstrijden</t>
  </si>
  <si>
    <t>Iedereen die start krijgt punten</t>
  </si>
  <si>
    <t>Na de helft van de competitie worden punten niet meer meegenomen bij catergorie wissel</t>
  </si>
  <si>
    <t>2019 11 wedstrijden</t>
  </si>
  <si>
    <t>2021 10 wedstrijden</t>
  </si>
  <si>
    <t>Punten lopen van 40,1 naar 39 en dan t/m 1</t>
  </si>
  <si>
    <t>gem opkomst</t>
  </si>
  <si>
    <t>9 beste uitslagen tellen mee</t>
  </si>
  <si>
    <t>Spelregels 2022 11 wedstrijden</t>
  </si>
  <si>
    <t>Aantal deelnames</t>
  </si>
  <si>
    <t>Naam</t>
  </si>
  <si>
    <t>Vereniging</t>
  </si>
  <si>
    <t>Beste 9</t>
  </si>
  <si>
    <t>laagste</t>
  </si>
  <si>
    <t>1 na laagste</t>
  </si>
  <si>
    <t>Totaal</t>
  </si>
  <si>
    <t>Stadion</t>
  </si>
  <si>
    <t>Volharding</t>
  </si>
  <si>
    <t>Martin van de Berg  Stadion</t>
  </si>
  <si>
    <t xml:space="preserve">Dale Watley  Beat Cycling Club </t>
  </si>
  <si>
    <t xml:space="preserve">Mathijs Kuipers Stadion </t>
  </si>
  <si>
    <t xml:space="preserve">Jacco de Bruin  Stadion </t>
  </si>
  <si>
    <t>Tom Veldhuijzen CS030</t>
  </si>
  <si>
    <t>David van Dijk Stadion</t>
  </si>
  <si>
    <t>Jan Wiersma Stadion</t>
  </si>
  <si>
    <t xml:space="preserve">Dennis Versteeg Volharding </t>
  </si>
  <si>
    <t>Jacco Schuurman  Stadion</t>
  </si>
  <si>
    <t>Twan Klijn  CS030</t>
  </si>
  <si>
    <t xml:space="preserve">Rowan van Maasakker </t>
  </si>
  <si>
    <t>Beat cyling club</t>
  </si>
  <si>
    <t>CS030</t>
  </si>
  <si>
    <t>?</t>
  </si>
  <si>
    <t>Martin van de Berg</t>
  </si>
  <si>
    <t>Dale Watley</t>
  </si>
  <si>
    <t>Jacco de Bruin</t>
  </si>
  <si>
    <t>Mathijs Kuipers</t>
  </si>
  <si>
    <t>Tom Veldhuijzen</t>
  </si>
  <si>
    <t>David van Dijk</t>
  </si>
  <si>
    <t>Jan Wiersma</t>
  </si>
  <si>
    <t>Dennis Versteeg</t>
  </si>
  <si>
    <t>Jacco Schuurman</t>
  </si>
  <si>
    <t>Twan Klijn</t>
  </si>
  <si>
    <t xml:space="preserve"> DNF Tom van Lint Stadion </t>
  </si>
  <si>
    <t>Robert Crommentuijn</t>
  </si>
  <si>
    <t>Hans Vaneker</t>
  </si>
  <si>
    <t>Walter van Asch</t>
  </si>
  <si>
    <t>Jeroen Welmer CS030</t>
  </si>
  <si>
    <t>Peter de Jong</t>
  </si>
  <si>
    <t xml:space="preserve">Chase Wreijford  DBBikelclub  </t>
  </si>
  <si>
    <t xml:space="preserve">Max de Ruijter CS030  </t>
  </si>
  <si>
    <t>Frank Nieuwendijk Stadion</t>
  </si>
  <si>
    <t xml:space="preserve"> Martin Schuurman Stadion </t>
  </si>
  <si>
    <t xml:space="preserve">Manon Milner  Stadion  </t>
  </si>
  <si>
    <t>Hans Vaneker WYC Maarssen</t>
  </si>
  <si>
    <t>Robert Crommentuijn Stadion</t>
  </si>
  <si>
    <t xml:space="preserve">Dirk van Donk  </t>
  </si>
  <si>
    <t xml:space="preserve">Tom van Dijk </t>
  </si>
  <si>
    <t xml:space="preserve">Jeroen Bargman  Volharding </t>
  </si>
  <si>
    <t xml:space="preserve">Robert van Domselaar Stadion </t>
  </si>
  <si>
    <t xml:space="preserve">Jos van de Heuvel Stadion </t>
  </si>
  <si>
    <t xml:space="preserve">Johan van de Hoef  CS030 </t>
  </si>
  <si>
    <t>Douglasj  Tenison Collins DB Bikelclub</t>
  </si>
  <si>
    <t xml:space="preserve">Gijsbert Worst </t>
  </si>
  <si>
    <t xml:space="preserve">Lex van Deijnen </t>
  </si>
  <si>
    <t xml:space="preserve">Timo Klok </t>
  </si>
  <si>
    <t xml:space="preserve">Eva van den Born  Team Belco/van Eyck </t>
  </si>
  <si>
    <t xml:space="preserve">Arjan Scheer Volharding </t>
  </si>
  <si>
    <t>Sander Brinkhuis</t>
  </si>
  <si>
    <t xml:space="preserve">Sander van Casteren  CS030 </t>
  </si>
  <si>
    <t xml:space="preserve">Dennis van Rossum  Stadion </t>
  </si>
  <si>
    <t xml:space="preserve">Joey van Lint  Stadion  </t>
  </si>
  <si>
    <t xml:space="preserve">Bruce Ilmer  DB Bikeclub </t>
  </si>
  <si>
    <t>Chris Mc Kenney SRAM</t>
  </si>
  <si>
    <t xml:space="preserve">Anne Jan Stuy  Volharding </t>
  </si>
  <si>
    <t xml:space="preserve">James Mc Kellan  DB Bikeclub </t>
  </si>
  <si>
    <t xml:space="preserve">Patrck Gerwig  Stadion </t>
  </si>
  <si>
    <t xml:space="preserve">Marcel Perdon  Stadion </t>
  </si>
  <si>
    <t>Gertjan de Greef</t>
  </si>
  <si>
    <t>Gertjan de Greef Stadion</t>
  </si>
  <si>
    <t>Chase Wreijford</t>
  </si>
  <si>
    <t>SRAM</t>
  </si>
  <si>
    <t>WTC Maarssen</t>
  </si>
  <si>
    <t>Team Belco van Eyck</t>
  </si>
  <si>
    <t>DB Bikeclub</t>
  </si>
  <si>
    <t>DB Bikelclub</t>
  </si>
  <si>
    <t>Jeroen Welmer</t>
  </si>
  <si>
    <t>Max de Ruijter</t>
  </si>
  <si>
    <t>Frank Nieuwendijk</t>
  </si>
  <si>
    <t>Manon Milner</t>
  </si>
  <si>
    <t>Jeroen Bargman</t>
  </si>
  <si>
    <t>Robert van Domselaar</t>
  </si>
  <si>
    <t>Jos van de Heuvel</t>
  </si>
  <si>
    <t>Johan van de Hoef</t>
  </si>
  <si>
    <t>Douglasj  Tenison Collins</t>
  </si>
  <si>
    <t>Eva van den Born</t>
  </si>
  <si>
    <t>Arjan Scheer</t>
  </si>
  <si>
    <t>Sander van Casteren</t>
  </si>
  <si>
    <t>Dennis van Rossum</t>
  </si>
  <si>
    <t>Joey van Lint</t>
  </si>
  <si>
    <t>Bruce Ilmer</t>
  </si>
  <si>
    <t>Chris Mc Kenney</t>
  </si>
  <si>
    <t>Anne Jan Stuy</t>
  </si>
  <si>
    <t>Patirck Gerwig</t>
  </si>
  <si>
    <t>Marcel Perdon</t>
  </si>
  <si>
    <t>James Mc Kellan</t>
  </si>
  <si>
    <t>Tom van Lint</t>
  </si>
  <si>
    <t>DNF Seppe Lindner Stadion .</t>
  </si>
  <si>
    <t>9e Kees van Wijk Stadion 10e Arie den Brave WTC Woerden</t>
  </si>
  <si>
    <t xml:space="preserve">Evie Reijn  Stadion </t>
  </si>
  <si>
    <t xml:space="preserve">Lars van de Berg  Stadion </t>
  </si>
  <si>
    <t xml:space="preserve">Syb Mazeland  Stadion  </t>
  </si>
  <si>
    <t xml:space="preserve">Susan van Donselaar  </t>
  </si>
  <si>
    <t xml:space="preserve">Leen de Munnik Stadion </t>
  </si>
  <si>
    <t xml:space="preserve">Arjanne Sikking  Stadion </t>
  </si>
  <si>
    <t xml:space="preserve">Ties Lindner  Stadion </t>
  </si>
  <si>
    <t xml:space="preserve">Tiara Kobald  </t>
  </si>
  <si>
    <t>DNF Seppe Lindner</t>
  </si>
  <si>
    <t>Evie Reijn </t>
  </si>
  <si>
    <t>Lars van de Berg</t>
  </si>
  <si>
    <t>Syb Mazeland</t>
  </si>
  <si>
    <t>Leen de Munnik</t>
  </si>
  <si>
    <t>Arjanne Sikking</t>
  </si>
  <si>
    <t>Ties Lindner</t>
  </si>
  <si>
    <t xml:space="preserve">1e Arjanne Sikking  Stadion  </t>
  </si>
  <si>
    <t xml:space="preserve"> 2e Susan van Domselaar  Stadion</t>
  </si>
  <si>
    <t>  3e Tiara Kobalt</t>
  </si>
  <si>
    <t xml:space="preserve"> 4e  Leen de Munnik  Stadion</t>
  </si>
  <si>
    <t>  5e Ties Lindner  Stadion</t>
  </si>
  <si>
    <t>   6e Seppe  Lindner Stadion</t>
  </si>
  <si>
    <t>  7e  Jasper den Hartog  CS030 </t>
  </si>
  <si>
    <t xml:space="preserve"> 8e Bas Ellenbaas  Stadion</t>
  </si>
  <si>
    <t>  9e Cees van Wijk Stadion</t>
  </si>
  <si>
    <t xml:space="preserve">  10e Arie den Brave  WTC Woerden </t>
  </si>
  <si>
    <t>1e Mart Reiling  Domrenner</t>
  </si>
  <si>
    <t>  2e Koen Timmerman Stadion</t>
  </si>
  <si>
    <t>  3e Remy Meeuwsen  Stadion</t>
  </si>
  <si>
    <t>  4e Carlo Vermeulen  CS 030</t>
  </si>
  <si>
    <t xml:space="preserve"> 5e Tom Veldhuizen  CS 030 </t>
  </si>
  <si>
    <t xml:space="preserve">6e Jeroen Welmer CS 030 </t>
  </si>
  <si>
    <t xml:space="preserve">7e Mathijs Kuipers Stadion </t>
  </si>
  <si>
    <t xml:space="preserve">8e Mathijs Twisk  CS 030 </t>
  </si>
  <si>
    <t xml:space="preserve">10e Marijn Teernstra  Stadion  </t>
  </si>
  <si>
    <t xml:space="preserve">11e Jacco Schuurman </t>
  </si>
  <si>
    <t xml:space="preserve">DNF Luuk Schuurmans Volharding </t>
  </si>
  <si>
    <t>DNF Tom Snijders Stadion</t>
  </si>
  <si>
    <t>DNF Lars van de Berg Stadion (gevallen )</t>
  </si>
  <si>
    <t xml:space="preserve">1e Thijs Beetsma  CS030 </t>
  </si>
  <si>
    <t xml:space="preserve">2e Jasper Steverink  Domrenner </t>
  </si>
  <si>
    <t>3e Tjalling de Haas</t>
  </si>
  <si>
    <t xml:space="preserve">4e  Rowan van Maasakker </t>
  </si>
  <si>
    <t xml:space="preserve">5e Marten Schuurman Stadion </t>
  </si>
  <si>
    <t xml:space="preserve">6e Rob van Dijk  Beat Cycling </t>
  </si>
  <si>
    <t xml:space="preserve">6e Frank Nieuwenhuis  Stadion  </t>
  </si>
  <si>
    <t xml:space="preserve">8e Sander Bakker  Hellas </t>
  </si>
  <si>
    <t>9e Robert Crommentuijn  Stadion</t>
  </si>
  <si>
    <t xml:space="preserve">    10e  Hans Vaneker WTC Maarssen </t>
  </si>
  <si>
    <t xml:space="preserve">11e Tom van Dijk  Basis  </t>
  </si>
  <si>
    <t xml:space="preserve">12e Roland van Domselaar  Stadion  </t>
  </si>
  <si>
    <t xml:space="preserve">13e Manon Milner  Stadion  </t>
  </si>
  <si>
    <t xml:space="preserve">14e Ossip van de Vegte Domrenner </t>
  </si>
  <si>
    <t xml:space="preserve">15e Daan van Arcken  CS030  </t>
  </si>
  <si>
    <t xml:space="preserve">18e Cas Coppens ZTIKZ </t>
  </si>
  <si>
    <t xml:space="preserve">19e Sander van Casteren  CS030 </t>
  </si>
  <si>
    <t xml:space="preserve">20e Dennis van Rossum  Stadion  </t>
  </si>
  <si>
    <t xml:space="preserve">21e Dolon Albers </t>
  </si>
  <si>
    <t xml:space="preserve">22e  Mark van der Wiel </t>
  </si>
  <si>
    <t xml:space="preserve">24e Arjan  Scheer  Volharding  </t>
  </si>
  <si>
    <t xml:space="preserve">25e Walter van Asch  Stadion  </t>
  </si>
  <si>
    <t xml:space="preserve">26e AnneJan Stuij  J v Arkel  </t>
  </si>
  <si>
    <t xml:space="preserve">27e  Timo  Klok  BeatCyclingclub </t>
  </si>
  <si>
    <t xml:space="preserve"> 28e Michiel  Maas </t>
  </si>
  <si>
    <t>29e GertJan de Greef  Stadion </t>
  </si>
  <si>
    <t xml:space="preserve">30e Tijmen Hondelink </t>
  </si>
  <si>
    <t>31e Dirk  Rietberg   DB Cyclingclub</t>
  </si>
  <si>
    <t>32e An Schoot Luiterkamp  CS030</t>
  </si>
  <si>
    <t xml:space="preserve">33e Kees  Stuij  Jan   Arkel </t>
  </si>
  <si>
    <t xml:space="preserve">34e Marcel Perdon  Stadion  </t>
  </si>
  <si>
    <t>DNF Peter de Jong VrijeVogels (pech)</t>
  </si>
  <si>
    <t xml:space="preserve">16e Johan van de Hoef CS 030  </t>
  </si>
  <si>
    <t xml:space="preserve">17e  Dirk van der Donk  </t>
  </si>
  <si>
    <t>Domrenner</t>
  </si>
  <si>
    <t>Mart Reiling</t>
  </si>
  <si>
    <t>Koen Timmerman</t>
  </si>
  <si>
    <t> Remy Meeuwsen</t>
  </si>
  <si>
    <t> Carlo Vermeulen</t>
  </si>
  <si>
    <t>Mathijs Twisk</t>
  </si>
  <si>
    <t>Marijn Teernstra</t>
  </si>
  <si>
    <t>Luuk Schuurmans</t>
  </si>
  <si>
    <t>Tom Snijders</t>
  </si>
  <si>
    <t>Marten Schuurman</t>
  </si>
  <si>
    <t>Beat cycling club</t>
  </si>
  <si>
    <t>Hellas</t>
  </si>
  <si>
    <t>ZTIKZ</t>
  </si>
  <si>
    <t>Beat Cycling</t>
  </si>
  <si>
    <t>DB Cyclingclub</t>
  </si>
  <si>
    <t>Jan   Arkel</t>
  </si>
  <si>
    <t>de Vrije Vogels</t>
  </si>
  <si>
    <t xml:space="preserve">23e Sander Brinkhuis  de Vrije Vogels </t>
  </si>
  <si>
    <t>Thijs Beetsma</t>
  </si>
  <si>
    <t>Jasper Steverink</t>
  </si>
  <si>
    <t>Tjalling de Haas</t>
  </si>
  <si>
    <t>Rob van Dijk</t>
  </si>
  <si>
    <t>Sander Bakker</t>
  </si>
  <si>
    <t>Ossip van de Vegte</t>
  </si>
  <si>
    <t>Daan van Arcken</t>
  </si>
  <si>
    <t>Cas Coppens</t>
  </si>
  <si>
    <t xml:space="preserve">Dolon Albers </t>
  </si>
  <si>
    <t xml:space="preserve">Mark van der Wiel </t>
  </si>
  <si>
    <t xml:space="preserve">Sander Brinkhuis  </t>
  </si>
  <si>
    <t xml:space="preserve">Michiel  Maas </t>
  </si>
  <si>
    <t xml:space="preserve">Tijmen Hondelink </t>
  </si>
  <si>
    <t>Dirk  Rietberg</t>
  </si>
  <si>
    <t>An Schoot Luiterkamp</t>
  </si>
  <si>
    <t>Kees  Stuij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</si>
</sst>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6" fillId="0" borderId="0" xfId="0" applyFont="1"/>
    <xf numFmtId="0" fontId="11" fillId="0" borderId="0" xfId="0" applyFont="1"/>
    <xf numFmtId="0" fontId="9" fillId="0" borderId="5" xfId="0" applyFont="1" applyBorder="1"/>
    <xf numFmtId="0" fontId="3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/>
    <xf numFmtId="0" fontId="16" fillId="0" borderId="0" xfId="0" applyFont="1"/>
    <xf numFmtId="0" fontId="0" fillId="0" borderId="8" xfId="0" applyBorder="1"/>
    <xf numFmtId="1" fontId="0" fillId="0" borderId="0" xfId="0" applyNumberFormat="1"/>
    <xf numFmtId="1" fontId="9" fillId="0" borderId="0" xfId="0" applyNumberFormat="1" applyFont="1"/>
    <xf numFmtId="0" fontId="9" fillId="0" borderId="4" xfId="0" applyFont="1" applyBorder="1"/>
    <xf numFmtId="0" fontId="9" fillId="0" borderId="1" xfId="0" applyFont="1" applyBorder="1"/>
    <xf numFmtId="0" fontId="17" fillId="0" borderId="0" xfId="0" applyFont="1"/>
    <xf numFmtId="10" fontId="0" fillId="0" borderId="0" xfId="0" applyNumberFormat="1"/>
    <xf numFmtId="0" fontId="14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textRotation="135"/>
    </xf>
    <xf numFmtId="0" fontId="23" fillId="0" borderId="0" xfId="0" applyFont="1" applyAlignment="1">
      <alignment textRotation="135"/>
    </xf>
    <xf numFmtId="16" fontId="24" fillId="0" borderId="0" xfId="0" applyNumberFormat="1" applyFont="1" applyAlignment="1" applyProtection="1">
      <alignment textRotation="135"/>
      <protection locked="0"/>
    </xf>
    <xf numFmtId="164" fontId="19" fillId="0" borderId="0" xfId="0" applyNumberFormat="1" applyFont="1" applyAlignment="1">
      <alignment horizontal="center" textRotation="135"/>
    </xf>
    <xf numFmtId="0" fontId="8" fillId="0" borderId="9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2" borderId="0" xfId="0" applyFont="1" applyFill="1"/>
    <xf numFmtId="0" fontId="8" fillId="2" borderId="9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/>
    </xf>
    <xf numFmtId="0" fontId="19" fillId="0" borderId="1" xfId="0" applyFont="1" applyBorder="1"/>
    <xf numFmtId="0" fontId="1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0" xfId="0" applyFont="1"/>
    <xf numFmtId="0" fontId="25" fillId="0" borderId="0" xfId="0" applyFont="1"/>
    <xf numFmtId="0" fontId="21" fillId="0" borderId="0" xfId="0" applyFont="1"/>
    <xf numFmtId="0" fontId="26" fillId="0" borderId="0" xfId="0" applyFont="1"/>
    <xf numFmtId="0" fontId="0" fillId="0" borderId="0" xfId="0" applyFont="1"/>
    <xf numFmtId="0" fontId="18" fillId="0" borderId="9" xfId="0" applyFont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0" fontId="22" fillId="2" borderId="10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2" borderId="1" xfId="0" applyNumberFormat="1" applyFont="1" applyFill="1" applyBorder="1" applyAlignment="1">
      <alignment horizontal="center"/>
    </xf>
    <xf numFmtId="165" fontId="20" fillId="2" borderId="10" xfId="0" applyNumberFormat="1" applyFont="1" applyFill="1" applyBorder="1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120650</xdr:rowOff>
    </xdr:to>
    <xdr:sp macro="" textlink="">
      <xdr:nvSpPr>
        <xdr:cNvPr id="12291" name="AutoShape 3">
          <a:extLst>
            <a:ext uri="{FF2B5EF4-FFF2-40B4-BE49-F238E27FC236}">
              <a16:creationId xmlns:a16="http://schemas.microsoft.com/office/drawing/2014/main" id="{A0C72858-FE8F-4949-8BF4-0B9E4A6F3C6F}"/>
            </a:ext>
          </a:extLst>
        </xdr:cNvPr>
        <xdr:cNvSpPr>
          <a:spLocks noChangeAspect="1" noChangeArrowheads="1"/>
        </xdr:cNvSpPr>
      </xdr:nvSpPr>
      <xdr:spPr bwMode="auto">
        <a:xfrm>
          <a:off x="336550" y="405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45"/>
  <sheetViews>
    <sheetView workbookViewId="0">
      <selection activeCell="R13" sqref="R13"/>
    </sheetView>
  </sheetViews>
  <sheetFormatPr defaultRowHeight="14.5" x14ac:dyDescent="0.35"/>
  <cols>
    <col min="1" max="1" width="11.7265625" bestFit="1" customWidth="1"/>
    <col min="2" max="2" width="7.26953125" customWidth="1"/>
    <col min="3" max="3" width="9.81640625" customWidth="1"/>
    <col min="4" max="4" width="4.453125" customWidth="1"/>
    <col min="5" max="5" width="9.81640625" bestFit="1" customWidth="1"/>
    <col min="7" max="7" width="2.81640625" bestFit="1" customWidth="1"/>
    <col min="8" max="10" width="2.6328125" bestFit="1" customWidth="1"/>
    <col min="11" max="11" width="2.81640625" bestFit="1" customWidth="1"/>
    <col min="12" max="13" width="2.6328125" bestFit="1" customWidth="1"/>
    <col min="14" max="14" width="2.36328125" customWidth="1"/>
    <col min="15" max="15" width="2.6328125" bestFit="1" customWidth="1"/>
    <col min="16" max="17" width="2.81640625" bestFit="1" customWidth="1"/>
    <col min="18" max="18" width="2.6328125" bestFit="1" customWidth="1"/>
    <col min="19" max="19" width="3.81640625" bestFit="1" customWidth="1"/>
  </cols>
  <sheetData>
    <row r="1" spans="1:18" s="19" customFormat="1" x14ac:dyDescent="0.35">
      <c r="A1" s="19" t="s">
        <v>21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35">
      <c r="A2" t="s">
        <v>3</v>
      </c>
      <c r="B2" t="s">
        <v>4</v>
      </c>
      <c r="F2" s="27">
        <f>7/11</f>
        <v>0.63636363636363635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5">
      <c r="A3" t="s">
        <v>3</v>
      </c>
      <c r="B3" t="s">
        <v>20</v>
      </c>
    </row>
    <row r="4" spans="1:18" x14ac:dyDescent="0.35">
      <c r="A4" t="s">
        <v>3</v>
      </c>
      <c r="B4" t="s">
        <v>14</v>
      </c>
    </row>
    <row r="5" spans="1:18" x14ac:dyDescent="0.35">
      <c r="A5" t="s">
        <v>3</v>
      </c>
      <c r="B5" t="s">
        <v>18</v>
      </c>
      <c r="K5" s="2"/>
      <c r="Q5" s="2"/>
    </row>
    <row r="6" spans="1:18" x14ac:dyDescent="0.35">
      <c r="A6" t="s">
        <v>3</v>
      </c>
      <c r="B6" t="s">
        <v>15</v>
      </c>
      <c r="K6" s="2"/>
      <c r="Q6" s="2"/>
    </row>
    <row r="7" spans="1:18" ht="15" thickBot="1" x14ac:dyDescent="0.4">
      <c r="A7" s="2" t="s">
        <v>17</v>
      </c>
      <c r="K7" s="2"/>
      <c r="Q7" s="2"/>
    </row>
    <row r="8" spans="1:18" x14ac:dyDescent="0.35">
      <c r="A8" s="3" t="s">
        <v>7</v>
      </c>
      <c r="B8" s="3" t="s">
        <v>5</v>
      </c>
      <c r="C8" s="3" t="s">
        <v>8</v>
      </c>
      <c r="D8" s="4" t="s">
        <v>9</v>
      </c>
      <c r="E8" s="9" t="s">
        <v>10</v>
      </c>
      <c r="K8" s="2"/>
      <c r="Q8" s="2"/>
    </row>
    <row r="9" spans="1:18" x14ac:dyDescent="0.35">
      <c r="A9" s="5" t="s">
        <v>2</v>
      </c>
      <c r="B9" s="25">
        <v>50</v>
      </c>
      <c r="C9" s="5">
        <v>158</v>
      </c>
      <c r="D9" s="24">
        <v>24</v>
      </c>
      <c r="E9" s="9">
        <v>11</v>
      </c>
      <c r="K9" s="2"/>
      <c r="Q9" s="2"/>
    </row>
    <row r="10" spans="1:18" x14ac:dyDescent="0.35">
      <c r="A10" s="5" t="s">
        <v>1</v>
      </c>
      <c r="B10" s="25">
        <v>93</v>
      </c>
      <c r="C10" s="25">
        <v>323</v>
      </c>
      <c r="D10" s="24">
        <v>37</v>
      </c>
      <c r="E10">
        <v>18</v>
      </c>
      <c r="K10" s="2"/>
      <c r="Q10" s="2"/>
    </row>
    <row r="11" spans="1:18" x14ac:dyDescent="0.35">
      <c r="A11" s="5" t="s">
        <v>0</v>
      </c>
      <c r="B11" s="5">
        <v>26</v>
      </c>
      <c r="C11" s="5">
        <v>83</v>
      </c>
      <c r="D11" s="6">
        <v>11</v>
      </c>
      <c r="E11" s="9">
        <v>5</v>
      </c>
      <c r="K11" s="2"/>
      <c r="Q11" s="2"/>
    </row>
    <row r="12" spans="1:18" ht="15" thickBot="1" x14ac:dyDescent="0.4">
      <c r="A12" s="7" t="s">
        <v>6</v>
      </c>
      <c r="B12" s="13">
        <f>SUM(B9:B11)</f>
        <v>169</v>
      </c>
      <c r="C12" s="7">
        <f t="shared" ref="C12:E12" si="0">SUM(C9:C11)</f>
        <v>564</v>
      </c>
      <c r="D12" s="7">
        <f t="shared" si="0"/>
        <v>72</v>
      </c>
      <c r="E12" s="7">
        <f t="shared" si="0"/>
        <v>34</v>
      </c>
      <c r="K12" s="2"/>
      <c r="Q12" s="2"/>
    </row>
    <row r="13" spans="1:18" x14ac:dyDescent="0.35">
      <c r="A13" s="21" t="s">
        <v>19</v>
      </c>
      <c r="C13" s="23">
        <f>C12/10</f>
        <v>56.4</v>
      </c>
      <c r="D13" s="22"/>
      <c r="K13" s="2"/>
      <c r="Q13" s="2"/>
    </row>
    <row r="14" spans="1:18" x14ac:dyDescent="0.35">
      <c r="K14" s="2"/>
      <c r="Q14" s="2"/>
    </row>
    <row r="15" spans="1:18" ht="15" thickBot="1" x14ac:dyDescent="0.4">
      <c r="A15" s="2" t="s">
        <v>16</v>
      </c>
      <c r="K15" s="2"/>
      <c r="Q15" s="2"/>
    </row>
    <row r="16" spans="1:18" x14ac:dyDescent="0.35">
      <c r="A16" s="3" t="s">
        <v>7</v>
      </c>
      <c r="B16" s="3" t="s">
        <v>5</v>
      </c>
      <c r="C16" s="3" t="s">
        <v>8</v>
      </c>
      <c r="D16" s="4" t="s">
        <v>9</v>
      </c>
      <c r="E16" s="9" t="s">
        <v>10</v>
      </c>
      <c r="K16" s="2"/>
      <c r="Q16" s="2"/>
    </row>
    <row r="17" spans="1:17" x14ac:dyDescent="0.35">
      <c r="A17" s="5" t="s">
        <v>2</v>
      </c>
      <c r="B17" s="5">
        <v>38</v>
      </c>
      <c r="C17" s="5">
        <v>159</v>
      </c>
      <c r="D17" s="6">
        <v>19</v>
      </c>
      <c r="E17">
        <v>10</v>
      </c>
      <c r="K17" s="2"/>
      <c r="Q17" s="2"/>
    </row>
    <row r="18" spans="1:17" x14ac:dyDescent="0.35">
      <c r="A18" s="5" t="s">
        <v>1</v>
      </c>
      <c r="B18" s="5">
        <v>84</v>
      </c>
      <c r="C18" s="5">
        <v>302</v>
      </c>
      <c r="D18" s="6">
        <v>35</v>
      </c>
      <c r="E18">
        <v>13</v>
      </c>
      <c r="K18" s="2"/>
      <c r="Q18" s="2"/>
    </row>
    <row r="19" spans="1:17" x14ac:dyDescent="0.35">
      <c r="A19" s="5" t="s">
        <v>0</v>
      </c>
      <c r="B19" s="5">
        <v>31</v>
      </c>
      <c r="C19" s="5">
        <v>148</v>
      </c>
      <c r="D19" s="6">
        <v>18</v>
      </c>
      <c r="E19">
        <v>11</v>
      </c>
      <c r="K19" s="2"/>
      <c r="Q19" s="2"/>
    </row>
    <row r="20" spans="1:17" ht="15" thickBot="1" x14ac:dyDescent="0.4">
      <c r="A20" s="7" t="s">
        <v>6</v>
      </c>
      <c r="B20" s="7">
        <v>153</v>
      </c>
      <c r="C20" s="13">
        <v>609</v>
      </c>
      <c r="D20" s="7">
        <v>72</v>
      </c>
      <c r="E20" s="7">
        <v>34</v>
      </c>
      <c r="K20" s="2"/>
      <c r="Q20" s="2"/>
    </row>
    <row r="21" spans="1:17" x14ac:dyDescent="0.35">
      <c r="A21" s="21" t="s">
        <v>19</v>
      </c>
      <c r="C21" s="22">
        <f t="shared" ref="C21" si="1">C20/11</f>
        <v>55.363636363636367</v>
      </c>
      <c r="D21" s="22"/>
      <c r="K21" s="2"/>
      <c r="Q21" s="2"/>
    </row>
    <row r="22" spans="1:17" x14ac:dyDescent="0.35">
      <c r="K22" s="2"/>
      <c r="Q22" s="2"/>
    </row>
    <row r="23" spans="1:17" ht="15" thickBot="1" x14ac:dyDescent="0.4">
      <c r="A23" s="2" t="s">
        <v>13</v>
      </c>
      <c r="K23" s="2"/>
      <c r="Q23" s="2"/>
    </row>
    <row r="24" spans="1:17" x14ac:dyDescent="0.35">
      <c r="A24" s="3" t="s">
        <v>7</v>
      </c>
      <c r="B24" s="3" t="s">
        <v>5</v>
      </c>
      <c r="C24" s="3" t="s">
        <v>8</v>
      </c>
      <c r="D24" s="4" t="s">
        <v>9</v>
      </c>
      <c r="E24" s="9" t="s">
        <v>10</v>
      </c>
      <c r="K24" s="2"/>
      <c r="Q24" s="2"/>
    </row>
    <row r="25" spans="1:17" x14ac:dyDescent="0.35">
      <c r="A25" s="5" t="s">
        <v>2</v>
      </c>
      <c r="B25" s="5">
        <v>32</v>
      </c>
      <c r="C25" s="5">
        <v>146</v>
      </c>
      <c r="D25" s="6">
        <v>18</v>
      </c>
      <c r="E25">
        <v>11</v>
      </c>
      <c r="K25" s="2"/>
      <c r="Q25" s="2"/>
    </row>
    <row r="26" spans="1:17" x14ac:dyDescent="0.35">
      <c r="A26" s="5" t="s">
        <v>1</v>
      </c>
      <c r="B26" s="5">
        <v>69</v>
      </c>
      <c r="C26" s="5">
        <v>255</v>
      </c>
      <c r="D26" s="6">
        <v>34</v>
      </c>
      <c r="E26">
        <v>13</v>
      </c>
      <c r="K26" s="2"/>
      <c r="Q26" s="2"/>
    </row>
    <row r="27" spans="1:17" x14ac:dyDescent="0.35">
      <c r="A27" s="5" t="s">
        <v>0</v>
      </c>
      <c r="B27" s="5">
        <v>21</v>
      </c>
      <c r="C27" s="5">
        <v>108</v>
      </c>
      <c r="D27" s="6">
        <v>12</v>
      </c>
      <c r="E27">
        <v>7</v>
      </c>
      <c r="K27" s="2"/>
      <c r="Q27" s="2"/>
    </row>
    <row r="28" spans="1:17" ht="15" thickBot="1" x14ac:dyDescent="0.4">
      <c r="A28" s="7" t="s">
        <v>6</v>
      </c>
      <c r="B28" s="7">
        <f>SUM(B25:B27)</f>
        <v>122</v>
      </c>
      <c r="C28" s="7">
        <f>SUM(C25:C27)</f>
        <v>509</v>
      </c>
      <c r="D28" s="7">
        <f>SUM(D25:D27)</f>
        <v>64</v>
      </c>
      <c r="E28" s="7">
        <f>SUM(E25:E27)</f>
        <v>31</v>
      </c>
    </row>
    <row r="29" spans="1:17" x14ac:dyDescent="0.35">
      <c r="A29" s="21" t="s">
        <v>19</v>
      </c>
      <c r="C29" s="22">
        <f t="shared" ref="C29" si="2">C28/11</f>
        <v>46.272727272727273</v>
      </c>
    </row>
    <row r="31" spans="1:17" ht="15" thickBot="1" x14ac:dyDescent="0.4">
      <c r="A31" s="2" t="s">
        <v>12</v>
      </c>
    </row>
    <row r="32" spans="1:17" x14ac:dyDescent="0.35">
      <c r="A32" s="3" t="s">
        <v>7</v>
      </c>
      <c r="B32" s="3" t="s">
        <v>5</v>
      </c>
      <c r="C32" s="3" t="s">
        <v>8</v>
      </c>
      <c r="D32" s="4" t="s">
        <v>9</v>
      </c>
      <c r="E32" s="9" t="s">
        <v>10</v>
      </c>
    </row>
    <row r="33" spans="1:5" x14ac:dyDescent="0.35">
      <c r="A33" s="5" t="s">
        <v>2</v>
      </c>
      <c r="B33" s="5">
        <v>39</v>
      </c>
      <c r="C33" s="5">
        <v>135</v>
      </c>
      <c r="D33" s="6">
        <v>16</v>
      </c>
      <c r="E33">
        <v>9</v>
      </c>
    </row>
    <row r="34" spans="1:5" x14ac:dyDescent="0.35">
      <c r="A34" s="5" t="s">
        <v>1</v>
      </c>
      <c r="B34" s="5">
        <v>59</v>
      </c>
      <c r="C34" s="5">
        <v>221</v>
      </c>
      <c r="D34" s="6">
        <v>25</v>
      </c>
      <c r="E34">
        <v>14</v>
      </c>
    </row>
    <row r="35" spans="1:5" x14ac:dyDescent="0.35">
      <c r="A35" s="5" t="s">
        <v>0</v>
      </c>
      <c r="B35" s="5">
        <v>26</v>
      </c>
      <c r="C35" s="5">
        <v>123</v>
      </c>
      <c r="D35" s="6">
        <v>13</v>
      </c>
      <c r="E35">
        <v>7</v>
      </c>
    </row>
    <row r="36" spans="1:5" ht="15" thickBot="1" x14ac:dyDescent="0.4">
      <c r="A36" s="7" t="s">
        <v>6</v>
      </c>
      <c r="B36" s="7">
        <f>SUM(B33:B35)</f>
        <v>124</v>
      </c>
      <c r="C36" s="7">
        <f>SUM(C33:C35)</f>
        <v>479</v>
      </c>
      <c r="D36" s="7">
        <f>SUM(D33:D35)</f>
        <v>54</v>
      </c>
      <c r="E36" s="7">
        <f>SUM(E33:E35)</f>
        <v>30</v>
      </c>
    </row>
    <row r="37" spans="1:5" x14ac:dyDescent="0.35">
      <c r="A37" s="21" t="s">
        <v>19</v>
      </c>
      <c r="C37" s="22">
        <f>C36/12</f>
        <v>39.916666666666664</v>
      </c>
    </row>
    <row r="39" spans="1:5" ht="15" thickBot="1" x14ac:dyDescent="0.4">
      <c r="A39" s="2" t="s">
        <v>11</v>
      </c>
    </row>
    <row r="40" spans="1:5" x14ac:dyDescent="0.35">
      <c r="A40" s="3" t="s">
        <v>7</v>
      </c>
      <c r="B40" s="3" t="s">
        <v>5</v>
      </c>
      <c r="C40" s="3" t="s">
        <v>8</v>
      </c>
      <c r="D40" s="4" t="s">
        <v>9</v>
      </c>
      <c r="E40" s="9" t="s">
        <v>10</v>
      </c>
    </row>
    <row r="41" spans="1:5" x14ac:dyDescent="0.35">
      <c r="A41" s="5" t="s">
        <v>2</v>
      </c>
      <c r="B41" s="5"/>
      <c r="C41" s="5"/>
      <c r="D41" s="6"/>
    </row>
    <row r="42" spans="1:5" x14ac:dyDescent="0.35">
      <c r="A42" s="5" t="s">
        <v>1</v>
      </c>
      <c r="B42" s="5">
        <v>74</v>
      </c>
      <c r="C42" s="5">
        <v>267</v>
      </c>
      <c r="D42" s="6">
        <v>36</v>
      </c>
    </row>
    <row r="43" spans="1:5" x14ac:dyDescent="0.35">
      <c r="A43" s="5" t="s">
        <v>0</v>
      </c>
      <c r="B43" s="5"/>
      <c r="C43" s="5"/>
      <c r="D43" s="6"/>
    </row>
    <row r="44" spans="1:5" ht="15" thickBot="1" x14ac:dyDescent="0.4">
      <c r="A44" s="7"/>
      <c r="B44" s="7">
        <f>SUM(B41:B43)</f>
        <v>74</v>
      </c>
      <c r="C44" s="7">
        <f>SUM(C41:C43)</f>
        <v>267</v>
      </c>
      <c r="D44" s="8"/>
    </row>
    <row r="45" spans="1:5" x14ac:dyDescent="0.35">
      <c r="A45" s="21"/>
      <c r="C45" s="22"/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5FA8-9BAB-4ECF-B83F-3B72D5F11AC4}">
  <dimension ref="A2:F13"/>
  <sheetViews>
    <sheetView workbookViewId="0">
      <selection sqref="A1:XFD1048576"/>
    </sheetView>
  </sheetViews>
  <sheetFormatPr defaultRowHeight="14.5" x14ac:dyDescent="0.35"/>
  <cols>
    <col min="1" max="1" width="36.7265625" bestFit="1" customWidth="1"/>
    <col min="2" max="2" width="61.81640625" bestFit="1" customWidth="1"/>
    <col min="3" max="3" width="29.08984375" bestFit="1" customWidth="1"/>
    <col min="4" max="4" width="31.54296875" bestFit="1" customWidth="1"/>
    <col min="6" max="6" width="37.453125" bestFit="1" customWidth="1"/>
  </cols>
  <sheetData>
    <row r="2" spans="1:6" x14ac:dyDescent="0.35">
      <c r="A2" s="16"/>
      <c r="B2" s="16"/>
      <c r="F2" s="10"/>
    </row>
    <row r="12" spans="1:6" x14ac:dyDescent="0.35">
      <c r="D12" s="18"/>
    </row>
    <row r="13" spans="1:6" x14ac:dyDescent="0.35">
      <c r="D13" s="18"/>
    </row>
  </sheetData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0E70-DD35-4855-835F-F03C58B72E74}">
  <dimension ref="B2:F22"/>
  <sheetViews>
    <sheetView topLeftCell="A6" workbookViewId="0">
      <selection activeCell="G22" sqref="G22"/>
    </sheetView>
  </sheetViews>
  <sheetFormatPr defaultRowHeight="14.5" x14ac:dyDescent="0.35"/>
  <cols>
    <col min="2" max="2" width="30.453125" bestFit="1" customWidth="1"/>
    <col min="4" max="4" width="32" bestFit="1" customWidth="1"/>
  </cols>
  <sheetData>
    <row r="2" spans="2:6" x14ac:dyDescent="0.35">
      <c r="B2" s="18"/>
    </row>
    <row r="3" spans="2:6" x14ac:dyDescent="0.35">
      <c r="D3" s="10"/>
      <c r="F3" s="10"/>
    </row>
    <row r="4" spans="2:6" x14ac:dyDescent="0.35">
      <c r="B4" s="10"/>
      <c r="D4" s="10"/>
    </row>
    <row r="5" spans="2:6" x14ac:dyDescent="0.35">
      <c r="B5" s="10"/>
    </row>
    <row r="11" spans="2:6" x14ac:dyDescent="0.35">
      <c r="B11" s="10"/>
    </row>
    <row r="13" spans="2:6" x14ac:dyDescent="0.35">
      <c r="B13" s="10"/>
    </row>
    <row r="15" spans="2:6" ht="14.5" customHeight="1" x14ac:dyDescent="0.35"/>
    <row r="16" spans="2:6" ht="14.5" customHeight="1" x14ac:dyDescent="0.35">
      <c r="B16" s="18"/>
    </row>
    <row r="18" spans="4:4" x14ac:dyDescent="0.35">
      <c r="D18" s="10"/>
    </row>
    <row r="20" spans="4:4" x14ac:dyDescent="0.35">
      <c r="D20" s="10"/>
    </row>
    <row r="22" spans="4:4" x14ac:dyDescent="0.35">
      <c r="D22" s="10"/>
    </row>
  </sheetData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9194-886F-47A7-8250-CBC6911BD283}">
  <dimension ref="B1:F21"/>
  <sheetViews>
    <sheetView workbookViewId="0">
      <selection sqref="A1:XFD1048576"/>
    </sheetView>
  </sheetViews>
  <sheetFormatPr defaultRowHeight="14.5" x14ac:dyDescent="0.35"/>
  <cols>
    <col min="1" max="1" width="4.81640625" bestFit="1" customWidth="1"/>
    <col min="2" max="2" width="32.1796875" bestFit="1" customWidth="1"/>
    <col min="4" max="4" width="33.1796875" bestFit="1" customWidth="1"/>
  </cols>
  <sheetData>
    <row r="1" spans="2:6" s="19" customFormat="1" x14ac:dyDescent="0.35">
      <c r="B1" s="20"/>
      <c r="D1" s="20"/>
      <c r="F1" s="20"/>
    </row>
    <row r="2" spans="2:6" x14ac:dyDescent="0.35">
      <c r="B2" s="18"/>
      <c r="D2" s="10"/>
      <c r="F2" s="10"/>
    </row>
    <row r="11" spans="2:6" x14ac:dyDescent="0.35">
      <c r="F11" s="11"/>
    </row>
    <row r="12" spans="2:6" x14ac:dyDescent="0.35">
      <c r="F12" s="11"/>
    </row>
    <row r="15" spans="2:6" x14ac:dyDescent="0.35">
      <c r="B15" s="18"/>
      <c r="F15" s="12"/>
    </row>
    <row r="17" spans="2:2" x14ac:dyDescent="0.35">
      <c r="B17" s="10"/>
    </row>
    <row r="18" spans="2:2" x14ac:dyDescent="0.35">
      <c r="B18" s="10"/>
    </row>
    <row r="21" spans="2:2" x14ac:dyDescent="0.35">
      <c r="B21" s="2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E9FD-3988-4727-A80D-CC26E671451D}">
  <dimension ref="A2:F40"/>
  <sheetViews>
    <sheetView topLeftCell="C28" workbookViewId="0">
      <selection activeCell="F42" sqref="F42"/>
    </sheetView>
  </sheetViews>
  <sheetFormatPr defaultRowHeight="14.5" x14ac:dyDescent="0.35"/>
  <cols>
    <col min="2" max="2" width="33.90625" bestFit="1" customWidth="1"/>
    <col min="4" max="4" width="33.90625" bestFit="1" customWidth="1"/>
  </cols>
  <sheetData>
    <row r="2" spans="1:6" x14ac:dyDescent="0.35">
      <c r="B2" s="10"/>
      <c r="D2" s="10"/>
      <c r="F2" s="10"/>
    </row>
    <row r="9" spans="1:6" x14ac:dyDescent="0.35">
      <c r="F9" s="10"/>
    </row>
    <row r="13" spans="1:6" x14ac:dyDescent="0.35">
      <c r="A13" s="10"/>
    </row>
    <row r="18" spans="2:4" x14ac:dyDescent="0.35">
      <c r="B18" s="10"/>
    </row>
    <row r="31" spans="2:4" x14ac:dyDescent="0.35">
      <c r="D31" s="10"/>
    </row>
    <row r="35" spans="4:4" x14ac:dyDescent="0.35">
      <c r="D35" s="26"/>
    </row>
    <row r="40" spans="4:4" ht="14.5" customHeight="1" x14ac:dyDescent="0.35"/>
  </sheetData>
  <pageMargins left="0.7" right="0.7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8242-2933-4FB0-9EF6-0A507B200616}">
  <dimension ref="B1:F3"/>
  <sheetViews>
    <sheetView workbookViewId="0">
      <selection activeCell="F14" sqref="F14"/>
    </sheetView>
  </sheetViews>
  <sheetFormatPr defaultRowHeight="14.5" x14ac:dyDescent="0.35"/>
  <cols>
    <col min="2" max="2" width="29.90625" bestFit="1" customWidth="1"/>
    <col min="4" max="4" width="30.7265625" bestFit="1" customWidth="1"/>
  </cols>
  <sheetData>
    <row r="1" spans="2:6" x14ac:dyDescent="0.35">
      <c r="B1" s="10"/>
      <c r="D1" s="10"/>
      <c r="F1" s="10"/>
    </row>
    <row r="2" spans="2:6" x14ac:dyDescent="0.35">
      <c r="B2" s="18"/>
    </row>
    <row r="3" spans="2:6" x14ac:dyDescent="0.35">
      <c r="B3" s="1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A591-D32D-4601-95B3-56A3E97A3571}">
  <dimension ref="A1"/>
  <sheetViews>
    <sheetView workbookViewId="0">
      <selection activeCell="K16" sqref="K16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zoomScale="78" zoomScaleNormal="80" workbookViewId="0">
      <selection activeCell="V7" sqref="V7"/>
    </sheetView>
  </sheetViews>
  <sheetFormatPr defaultColWidth="8.81640625" defaultRowHeight="15.5" x14ac:dyDescent="0.35"/>
  <cols>
    <col min="1" max="1" width="3.36328125" style="34" bestFit="1" customWidth="1"/>
    <col min="2" max="2" width="17.54296875" style="35" bestFit="1" customWidth="1"/>
    <col min="3" max="3" width="25" style="34" bestFit="1" customWidth="1"/>
    <col min="4" max="4" width="19.1796875" style="34" bestFit="1" customWidth="1"/>
    <col min="5" max="5" width="7.90625" style="36" bestFit="1" customWidth="1"/>
    <col min="6" max="6" width="8.6328125" style="36" bestFit="1" customWidth="1"/>
    <col min="7" max="7" width="10.6328125" style="36" bestFit="1" customWidth="1"/>
    <col min="8" max="8" width="6.81640625" style="37" bestFit="1" customWidth="1"/>
    <col min="9" max="9" width="5.6328125" style="34" bestFit="1" customWidth="1"/>
    <col min="10" max="10" width="5.7265625" style="34" bestFit="1" customWidth="1"/>
    <col min="11" max="11" width="5.6328125" style="38" bestFit="1" customWidth="1"/>
    <col min="12" max="13" width="5.6328125" style="34" bestFit="1" customWidth="1"/>
    <col min="14" max="14" width="5.6328125" style="58" bestFit="1" customWidth="1"/>
    <col min="15" max="17" width="5.6328125" style="34" bestFit="1" customWidth="1"/>
    <col min="18" max="19" width="5.6328125" style="38" bestFit="1" customWidth="1"/>
    <col min="20" max="20" width="5.08984375" style="38" bestFit="1" customWidth="1"/>
    <col min="21" max="16384" width="8.81640625" style="34"/>
  </cols>
  <sheetData>
    <row r="1" spans="1:21" ht="13" customHeight="1" x14ac:dyDescent="0.35">
      <c r="A1" s="34" t="s">
        <v>2</v>
      </c>
      <c r="I1" s="38">
        <v>1</v>
      </c>
      <c r="J1" s="38">
        <v>2</v>
      </c>
      <c r="K1" s="38">
        <v>3</v>
      </c>
      <c r="L1" s="38">
        <v>4</v>
      </c>
      <c r="M1" s="38">
        <v>5</v>
      </c>
      <c r="N1" s="39">
        <v>6</v>
      </c>
      <c r="O1" s="38">
        <v>7</v>
      </c>
      <c r="P1" s="38">
        <v>8</v>
      </c>
      <c r="Q1" s="38">
        <v>9</v>
      </c>
      <c r="R1" s="38">
        <v>10</v>
      </c>
      <c r="S1" s="38">
        <v>11</v>
      </c>
    </row>
    <row r="2" spans="1:21" ht="13" customHeight="1" x14ac:dyDescent="0.35">
      <c r="H2" s="37">
        <f>SUM(I2:S2)</f>
        <v>23</v>
      </c>
      <c r="I2" s="38">
        <f t="shared" ref="I2:S2" si="0">COUNT(I4:I90)</f>
        <v>11</v>
      </c>
      <c r="J2" s="38">
        <f t="shared" si="0"/>
        <v>12</v>
      </c>
      <c r="K2" s="38">
        <f t="shared" si="0"/>
        <v>0</v>
      </c>
      <c r="L2" s="38">
        <f t="shared" si="0"/>
        <v>0</v>
      </c>
      <c r="M2" s="38">
        <f t="shared" si="0"/>
        <v>0</v>
      </c>
      <c r="N2" s="38">
        <f t="shared" si="0"/>
        <v>0</v>
      </c>
      <c r="O2" s="38">
        <f t="shared" si="0"/>
        <v>0</v>
      </c>
      <c r="P2" s="38">
        <f t="shared" si="0"/>
        <v>0</v>
      </c>
      <c r="Q2" s="38">
        <f t="shared" si="0"/>
        <v>0</v>
      </c>
      <c r="R2" s="38">
        <f t="shared" si="0"/>
        <v>0</v>
      </c>
      <c r="S2" s="38">
        <f t="shared" si="0"/>
        <v>0</v>
      </c>
    </row>
    <row r="3" spans="1:21" ht="55" x14ac:dyDescent="0.35">
      <c r="B3" s="40" t="s">
        <v>22</v>
      </c>
      <c r="C3" s="80" t="s">
        <v>23</v>
      </c>
      <c r="D3" s="80" t="s">
        <v>24</v>
      </c>
      <c r="E3" s="41" t="s">
        <v>25</v>
      </c>
      <c r="F3" s="41" t="s">
        <v>26</v>
      </c>
      <c r="G3" s="41" t="s">
        <v>27</v>
      </c>
      <c r="H3" s="42" t="s">
        <v>28</v>
      </c>
      <c r="I3" s="43">
        <v>44849</v>
      </c>
      <c r="J3" s="43">
        <v>44856</v>
      </c>
      <c r="K3" s="43">
        <v>44863</v>
      </c>
      <c r="L3" s="43">
        <v>44870</v>
      </c>
      <c r="M3" s="43">
        <v>44877</v>
      </c>
      <c r="N3" s="43">
        <v>44884</v>
      </c>
      <c r="O3" s="43">
        <v>44891</v>
      </c>
      <c r="P3" s="43">
        <v>44898</v>
      </c>
      <c r="Q3" s="43">
        <v>44905</v>
      </c>
      <c r="R3" s="43">
        <v>44912</v>
      </c>
      <c r="S3" s="43">
        <v>44919</v>
      </c>
      <c r="T3" s="44"/>
    </row>
    <row r="4" spans="1:21" ht="13" customHeight="1" x14ac:dyDescent="0.35">
      <c r="A4" s="34">
        <v>1</v>
      </c>
      <c r="B4" s="85">
        <f>COUNT(I4:S4)</f>
        <v>2</v>
      </c>
      <c r="C4" s="34" t="s">
        <v>49</v>
      </c>
      <c r="D4" s="34" t="s">
        <v>43</v>
      </c>
      <c r="E4" s="72">
        <f>IF(B4&lt;10,H4,IF(B4=10,H4-F4,H4-F4-G4))</f>
        <v>72</v>
      </c>
      <c r="F4" s="30">
        <f>SMALL(I4:S4,1)</f>
        <v>36</v>
      </c>
      <c r="G4" s="30">
        <f>SMALL(I4:S4,2)</f>
        <v>36</v>
      </c>
      <c r="H4" s="46">
        <f>SUM(I4:S4)</f>
        <v>72</v>
      </c>
      <c r="I4" s="51">
        <v>36</v>
      </c>
      <c r="J4" s="51">
        <v>36</v>
      </c>
      <c r="K4" s="52"/>
      <c r="L4" s="78"/>
      <c r="M4" s="51"/>
      <c r="N4" s="52"/>
      <c r="O4" s="53"/>
      <c r="P4" s="52"/>
      <c r="Q4" s="52"/>
      <c r="R4" s="53"/>
      <c r="S4" s="52"/>
      <c r="T4" s="34"/>
      <c r="U4" s="81"/>
    </row>
    <row r="5" spans="1:21" ht="13" customHeight="1" x14ac:dyDescent="0.35">
      <c r="A5" s="34">
        <v>2</v>
      </c>
      <c r="B5" s="85">
        <f>COUNT(I5:S5)</f>
        <v>2</v>
      </c>
      <c r="C5" s="34" t="s">
        <v>48</v>
      </c>
      <c r="D5" s="34" t="s">
        <v>29</v>
      </c>
      <c r="E5" s="72">
        <f>IF(B5&lt;10,H5,IF(B5=10,H5-F5,H5-F5-G5))</f>
        <v>71</v>
      </c>
      <c r="F5" s="30">
        <f>SMALL(I5:S5,1)</f>
        <v>34</v>
      </c>
      <c r="G5" s="30">
        <f>SMALL(I5:S5,2)</f>
        <v>37</v>
      </c>
      <c r="H5" s="46">
        <f>SUM(I5:S5)</f>
        <v>71</v>
      </c>
      <c r="I5" s="51">
        <v>37</v>
      </c>
      <c r="J5" s="52">
        <v>34</v>
      </c>
      <c r="K5" s="52"/>
      <c r="L5" s="52"/>
      <c r="M5" s="54"/>
      <c r="N5" s="52"/>
      <c r="O5" s="52"/>
      <c r="P5" s="52"/>
      <c r="Q5" s="52"/>
      <c r="R5" s="53"/>
      <c r="S5" s="52"/>
      <c r="T5" s="34"/>
      <c r="U5" s="81"/>
    </row>
    <row r="6" spans="1:21" ht="13" customHeight="1" x14ac:dyDescent="0.35">
      <c r="A6" s="35">
        <v>3</v>
      </c>
      <c r="B6" s="85">
        <f>COUNT(I6:S6)</f>
        <v>2</v>
      </c>
      <c r="C6" s="34" t="s">
        <v>53</v>
      </c>
      <c r="D6" s="71" t="s">
        <v>29</v>
      </c>
      <c r="E6" s="72">
        <f>IF(B6&lt;10,H6,IF(B6=10,H6-F6,H6-F6-G6))</f>
        <v>63</v>
      </c>
      <c r="F6" s="30">
        <f>SMALL(I6:S6,1)</f>
        <v>31</v>
      </c>
      <c r="G6" s="30">
        <f>SMALL(I6:S6,2)</f>
        <v>32</v>
      </c>
      <c r="H6" s="46">
        <f>SUM(I6:S6)</f>
        <v>63</v>
      </c>
      <c r="I6" s="51">
        <v>32</v>
      </c>
      <c r="J6" s="52">
        <v>31</v>
      </c>
      <c r="K6" s="52"/>
      <c r="L6" s="52"/>
      <c r="M6" s="51"/>
      <c r="N6" s="52"/>
      <c r="O6" s="52"/>
      <c r="P6" s="52"/>
      <c r="Q6" s="52"/>
      <c r="R6" s="52"/>
      <c r="S6" s="52"/>
      <c r="T6" s="34"/>
      <c r="U6" s="81"/>
    </row>
    <row r="7" spans="1:21" ht="13" customHeight="1" x14ac:dyDescent="0.35">
      <c r="A7" s="34">
        <v>4</v>
      </c>
      <c r="B7" s="85">
        <f>COUNT(I7:S7)</f>
        <v>1</v>
      </c>
      <c r="C7" s="34" t="s">
        <v>45</v>
      </c>
      <c r="D7" s="34" t="s">
        <v>29</v>
      </c>
      <c r="E7" s="72">
        <f>IF(B7&lt;10,H7,IF(B7=10,H7-F7,H7-F7-G7))</f>
        <v>40.1</v>
      </c>
      <c r="F7" s="30">
        <f>SMALL(I7:S7,1)</f>
        <v>40.1</v>
      </c>
      <c r="G7" s="30" t="e">
        <f>SMALL(I7:S7,2)</f>
        <v>#NUM!</v>
      </c>
      <c r="H7" s="46">
        <f>SUM(I7:S7)</f>
        <v>40.1</v>
      </c>
      <c r="I7" s="51">
        <v>40.1</v>
      </c>
      <c r="J7" s="86"/>
      <c r="K7" s="53"/>
      <c r="L7" s="52"/>
      <c r="M7" s="51"/>
      <c r="N7" s="52"/>
      <c r="O7" s="52"/>
      <c r="P7" s="52"/>
      <c r="Q7" s="52"/>
      <c r="R7" s="52"/>
      <c r="S7" s="52"/>
      <c r="T7" s="34"/>
    </row>
    <row r="8" spans="1:21" ht="13" customHeight="1" x14ac:dyDescent="0.35">
      <c r="A8" s="34">
        <v>5</v>
      </c>
      <c r="B8" s="85">
        <f>COUNT(I8:S8)</f>
        <v>1</v>
      </c>
      <c r="C8" s="81" t="s">
        <v>194</v>
      </c>
      <c r="D8" s="34" t="s">
        <v>193</v>
      </c>
      <c r="E8" s="72">
        <f>IF(B8&lt;10,H8,IF(B8=10,H8-F8,H8-F8-G8))</f>
        <v>40.1</v>
      </c>
      <c r="F8" s="30">
        <f>SMALL(I8:S8,1)</f>
        <v>40.1</v>
      </c>
      <c r="G8" s="30" t="e">
        <f>SMALL(I8:S8,2)</f>
        <v>#NUM!</v>
      </c>
      <c r="H8" s="46">
        <f>SUM(I8:S8)</f>
        <v>40.1</v>
      </c>
      <c r="I8" s="51"/>
      <c r="J8" s="93">
        <v>40.1</v>
      </c>
      <c r="K8" s="52"/>
      <c r="L8" s="52"/>
      <c r="M8" s="51"/>
      <c r="N8" s="52"/>
      <c r="O8" s="52"/>
      <c r="P8" s="52"/>
      <c r="Q8" s="52"/>
      <c r="R8" s="52"/>
      <c r="S8" s="52"/>
      <c r="T8" s="34"/>
    </row>
    <row r="9" spans="1:21" ht="13" customHeight="1" x14ac:dyDescent="0.35">
      <c r="A9" s="35">
        <v>6</v>
      </c>
      <c r="B9" s="85">
        <f>COUNT(I9:S9)</f>
        <v>1</v>
      </c>
      <c r="C9" s="34" t="s">
        <v>46</v>
      </c>
      <c r="D9" s="34" t="s">
        <v>42</v>
      </c>
      <c r="E9" s="72">
        <f>IF(B9&lt;10,H9,IF(B9=10,H9-F9,H9-F9-G9))</f>
        <v>39</v>
      </c>
      <c r="F9" s="30">
        <f>SMALL(I9:S9,1)</f>
        <v>39</v>
      </c>
      <c r="G9" s="30" t="e">
        <f>SMALL(I9:S9,2)</f>
        <v>#NUM!</v>
      </c>
      <c r="H9" s="46">
        <f>SUM(I9:S9)</f>
        <v>39</v>
      </c>
      <c r="I9" s="51">
        <v>39</v>
      </c>
      <c r="J9" s="51"/>
      <c r="K9" s="52"/>
      <c r="L9" s="52"/>
      <c r="M9" s="51"/>
      <c r="N9" s="52"/>
      <c r="O9" s="52"/>
      <c r="P9" s="52"/>
      <c r="Q9" s="52"/>
      <c r="R9" s="52"/>
      <c r="S9" s="52"/>
      <c r="T9" s="34"/>
    </row>
    <row r="10" spans="1:21" ht="13" customHeight="1" x14ac:dyDescent="0.35">
      <c r="A10" s="34">
        <v>7</v>
      </c>
      <c r="B10" s="85">
        <f>COUNT(I10:S10)</f>
        <v>1</v>
      </c>
      <c r="C10" s="81" t="s">
        <v>195</v>
      </c>
      <c r="D10" s="71" t="s">
        <v>29</v>
      </c>
      <c r="E10" s="72">
        <f>IF(B10&lt;10,H10,IF(B10=10,H10-F10,H10-F10-G10))</f>
        <v>39</v>
      </c>
      <c r="F10" s="30">
        <f>SMALL(I10:S10,1)</f>
        <v>39</v>
      </c>
      <c r="G10" s="30" t="e">
        <f>SMALL(I10:S10,2)</f>
        <v>#NUM!</v>
      </c>
      <c r="H10" s="46">
        <f>SUM(I10:S10)</f>
        <v>39</v>
      </c>
      <c r="I10" s="51"/>
      <c r="J10" s="51">
        <v>39</v>
      </c>
      <c r="K10" s="52"/>
      <c r="L10" s="52"/>
      <c r="M10" s="51"/>
      <c r="N10" s="52"/>
      <c r="O10" s="53"/>
      <c r="P10" s="52"/>
      <c r="Q10" s="52"/>
      <c r="R10" s="52"/>
      <c r="S10" s="52"/>
      <c r="T10" s="34"/>
    </row>
    <row r="11" spans="1:21" ht="13" customHeight="1" x14ac:dyDescent="0.35">
      <c r="A11" s="34">
        <v>8</v>
      </c>
      <c r="B11" s="85">
        <f>COUNT(I11:S11)</f>
        <v>1</v>
      </c>
      <c r="C11" s="34" t="s">
        <v>47</v>
      </c>
      <c r="D11" s="34" t="s">
        <v>29</v>
      </c>
      <c r="E11" s="72">
        <f>IF(B11&lt;10,H11,IF(B11=10,H11-F11,H11-F11-G11))</f>
        <v>38</v>
      </c>
      <c r="F11" s="30">
        <f>SMALL(I11:S11,1)</f>
        <v>38</v>
      </c>
      <c r="G11" s="30" t="e">
        <f>SMALL(I11:S11,2)</f>
        <v>#NUM!</v>
      </c>
      <c r="H11" s="46">
        <f>SUM(I11:S11)</f>
        <v>38</v>
      </c>
      <c r="I11" s="51">
        <v>38</v>
      </c>
      <c r="J11" s="51"/>
      <c r="K11" s="52"/>
      <c r="L11" s="52"/>
      <c r="M11" s="51"/>
      <c r="N11" s="52"/>
      <c r="O11" s="53"/>
      <c r="P11" s="52"/>
      <c r="Q11" s="52"/>
      <c r="R11" s="52"/>
      <c r="S11" s="52"/>
      <c r="T11" s="34"/>
    </row>
    <row r="12" spans="1:21" ht="13" customHeight="1" x14ac:dyDescent="0.35">
      <c r="A12" s="35">
        <v>9</v>
      </c>
      <c r="B12" s="85">
        <f>COUNT(I12:S12)</f>
        <v>1</v>
      </c>
      <c r="C12" s="81" t="s">
        <v>196</v>
      </c>
      <c r="D12" s="34" t="s">
        <v>29</v>
      </c>
      <c r="E12" s="72">
        <f>IF(B12&lt;10,H12,IF(B12=10,H12-F12,H12-F12-G12))</f>
        <v>38</v>
      </c>
      <c r="F12" s="30">
        <f>SMALL(I12:S12,1)</f>
        <v>38</v>
      </c>
      <c r="G12" s="30" t="e">
        <f>SMALL(I12:S12,2)</f>
        <v>#NUM!</v>
      </c>
      <c r="H12" s="46">
        <f>SUM(I12:S12)</f>
        <v>38</v>
      </c>
      <c r="I12" s="51"/>
      <c r="J12" s="51">
        <v>38</v>
      </c>
      <c r="K12" s="52"/>
      <c r="L12" s="52"/>
      <c r="M12" s="51"/>
      <c r="N12" s="52"/>
      <c r="O12" s="52"/>
      <c r="P12" s="52"/>
      <c r="Q12" s="52"/>
      <c r="R12" s="52"/>
      <c r="S12" s="52"/>
      <c r="T12" s="34"/>
    </row>
    <row r="13" spans="1:21" ht="13" customHeight="1" x14ac:dyDescent="0.35">
      <c r="A13" s="34">
        <v>10</v>
      </c>
      <c r="B13" s="85">
        <f>COUNT(I13:S13)</f>
        <v>1</v>
      </c>
      <c r="C13" s="34" t="s">
        <v>197</v>
      </c>
      <c r="D13" s="34" t="s">
        <v>43</v>
      </c>
      <c r="E13" s="72">
        <f>IF(B13&lt;10,H13,IF(B13=10,H13-F13,H13-F13-G13))</f>
        <v>37</v>
      </c>
      <c r="F13" s="30">
        <f>SMALL(I13:S13,1)</f>
        <v>37</v>
      </c>
      <c r="G13" s="30" t="e">
        <f>SMALL(I13:S13,2)</f>
        <v>#NUM!</v>
      </c>
      <c r="H13" s="46">
        <f>SUM(I13:S13)</f>
        <v>37</v>
      </c>
      <c r="I13" s="51"/>
      <c r="J13" s="51">
        <v>37</v>
      </c>
      <c r="K13" s="52"/>
      <c r="L13" s="52"/>
      <c r="M13" s="65"/>
      <c r="N13" s="52"/>
      <c r="O13" s="52"/>
      <c r="P13" s="52"/>
      <c r="Q13" s="52"/>
      <c r="R13" s="52"/>
      <c r="S13" s="53"/>
      <c r="T13" s="34"/>
    </row>
    <row r="14" spans="1:21" ht="13" customHeight="1" x14ac:dyDescent="0.35">
      <c r="A14" s="34">
        <v>11</v>
      </c>
      <c r="B14" s="85">
        <f>COUNT(I14:S14)</f>
        <v>1</v>
      </c>
      <c r="C14" s="34" t="s">
        <v>50</v>
      </c>
      <c r="D14" s="34" t="s">
        <v>29</v>
      </c>
      <c r="E14" s="72">
        <f>IF(B14&lt;10,H14,IF(B14=10,H14-F14,H14-F14-G14))</f>
        <v>35</v>
      </c>
      <c r="F14" s="30">
        <f>SMALL(I14:S14,1)</f>
        <v>35</v>
      </c>
      <c r="G14" s="30" t="e">
        <f>SMALL(I14:S14,2)</f>
        <v>#NUM!</v>
      </c>
      <c r="H14" s="46">
        <f>SUM(I14:S14)</f>
        <v>35</v>
      </c>
      <c r="I14" s="51">
        <v>35</v>
      </c>
      <c r="J14" s="51"/>
      <c r="K14" s="52"/>
      <c r="L14" s="52"/>
      <c r="M14" s="51"/>
      <c r="N14" s="52"/>
      <c r="O14" s="53"/>
      <c r="P14" s="52"/>
      <c r="Q14" s="52"/>
      <c r="R14" s="52"/>
      <c r="S14" s="52"/>
      <c r="T14" s="34"/>
    </row>
    <row r="15" spans="1:21" s="58" customFormat="1" ht="13" customHeight="1" x14ac:dyDescent="0.35">
      <c r="A15" s="58">
        <v>12</v>
      </c>
      <c r="B15" s="85">
        <f>COUNT(I15:S15)</f>
        <v>1</v>
      </c>
      <c r="C15" s="34" t="s">
        <v>98</v>
      </c>
      <c r="D15" s="34" t="s">
        <v>43</v>
      </c>
      <c r="E15" s="72">
        <f>IF(B15&lt;10,H15,IF(B15=10,H15-F15,H15-F15-G15))</f>
        <v>35</v>
      </c>
      <c r="F15" s="30">
        <f>SMALL(I15:S15,1)</f>
        <v>35</v>
      </c>
      <c r="G15" s="30" t="e">
        <f>SMALL(I15:S15,2)</f>
        <v>#NUM!</v>
      </c>
      <c r="H15" s="46">
        <f>SUM(I15:S15)</f>
        <v>35</v>
      </c>
      <c r="I15" s="51"/>
      <c r="J15" s="67">
        <v>35</v>
      </c>
      <c r="K15" s="52"/>
      <c r="L15" s="52"/>
      <c r="M15" s="56"/>
      <c r="N15" s="52"/>
      <c r="O15" s="53"/>
      <c r="P15" s="52"/>
      <c r="Q15" s="52"/>
      <c r="R15" s="52"/>
      <c r="S15" s="52"/>
      <c r="T15" s="34"/>
      <c r="U15" s="34"/>
    </row>
    <row r="16" spans="1:21" ht="13" customHeight="1" x14ac:dyDescent="0.35">
      <c r="A16" s="34">
        <v>13</v>
      </c>
      <c r="B16" s="85">
        <f>COUNT(I16:S16)</f>
        <v>1</v>
      </c>
      <c r="C16" s="34" t="s">
        <v>51</v>
      </c>
      <c r="D16" s="34" t="s">
        <v>29</v>
      </c>
      <c r="E16" s="72">
        <f>IF(B16&lt;10,H16,IF(B16=10,H16-F16,H16-F16-G16))</f>
        <v>34</v>
      </c>
      <c r="F16" s="30">
        <f>SMALL(I16:S16,1)</f>
        <v>34</v>
      </c>
      <c r="G16" s="30" t="e">
        <f>SMALL(I16:S16,2)</f>
        <v>#NUM!</v>
      </c>
      <c r="H16" s="46">
        <f>SUM(I16:S16)</f>
        <v>34</v>
      </c>
      <c r="I16" s="51">
        <v>34</v>
      </c>
      <c r="J16" s="65"/>
      <c r="K16" s="67"/>
      <c r="L16" s="67"/>
      <c r="M16" s="65"/>
      <c r="N16" s="67"/>
      <c r="O16" s="52"/>
      <c r="P16" s="52"/>
      <c r="Q16" s="52"/>
      <c r="R16" s="52"/>
      <c r="S16" s="52"/>
      <c r="T16" s="34"/>
    </row>
    <row r="17" spans="1:20" ht="13" customHeight="1" x14ac:dyDescent="0.35">
      <c r="A17" s="35">
        <v>14</v>
      </c>
      <c r="B17" s="85">
        <f>COUNT(I17:S17)</f>
        <v>1</v>
      </c>
      <c r="C17" s="34" t="s">
        <v>52</v>
      </c>
      <c r="D17" s="34" t="s">
        <v>30</v>
      </c>
      <c r="E17" s="72">
        <f>IF(B17&lt;10,H17,IF(B17=10,H17-F17,H17-F17-G17))</f>
        <v>33</v>
      </c>
      <c r="F17" s="30">
        <f>SMALL(I17:S17,1)</f>
        <v>33</v>
      </c>
      <c r="G17" s="30" t="e">
        <f>SMALL(I17:S17,2)</f>
        <v>#NUM!</v>
      </c>
      <c r="H17" s="46">
        <f>SUM(I17:S17)</f>
        <v>33</v>
      </c>
      <c r="I17" s="51">
        <v>33</v>
      </c>
      <c r="J17" s="51"/>
      <c r="K17" s="53"/>
      <c r="L17" s="52"/>
      <c r="M17" s="51"/>
      <c r="N17" s="51"/>
      <c r="O17" s="53"/>
      <c r="P17" s="52"/>
      <c r="Q17" s="52"/>
      <c r="R17" s="52"/>
      <c r="S17" s="52"/>
      <c r="T17" s="34"/>
    </row>
    <row r="18" spans="1:20" ht="13" customHeight="1" x14ac:dyDescent="0.35">
      <c r="A18" s="34">
        <v>15</v>
      </c>
      <c r="B18" s="85">
        <f>COUNT(I18:S18)</f>
        <v>1</v>
      </c>
      <c r="C18" s="34" t="s">
        <v>198</v>
      </c>
      <c r="D18" s="34" t="s">
        <v>43</v>
      </c>
      <c r="E18" s="72">
        <f>IF(B18&lt;10,H18,IF(B18=10,H18-F18,H18-F18-G18))</f>
        <v>33</v>
      </c>
      <c r="F18" s="30">
        <f>SMALL(I18:S18,1)</f>
        <v>33</v>
      </c>
      <c r="G18" s="30" t="e">
        <f>SMALL(I18:S18,2)</f>
        <v>#NUM!</v>
      </c>
      <c r="H18" s="46">
        <f>SUM(I18:S18)</f>
        <v>33</v>
      </c>
      <c r="I18" s="87"/>
      <c r="J18" s="88">
        <v>33</v>
      </c>
      <c r="K18" s="52"/>
      <c r="L18" s="51"/>
      <c r="M18" s="56"/>
      <c r="N18" s="52"/>
      <c r="O18" s="52"/>
      <c r="P18" s="52"/>
      <c r="Q18" s="52"/>
      <c r="R18" s="52"/>
      <c r="S18" s="52"/>
      <c r="T18" s="34"/>
    </row>
    <row r="19" spans="1:20" ht="13" customHeight="1" x14ac:dyDescent="0.35">
      <c r="A19" s="34">
        <v>16</v>
      </c>
      <c r="B19" s="85">
        <f>COUNT(I19:S19)</f>
        <v>1</v>
      </c>
      <c r="C19" s="34" t="s">
        <v>199</v>
      </c>
      <c r="D19" s="34" t="s">
        <v>29</v>
      </c>
      <c r="E19" s="72">
        <f>IF(B19&lt;10,H19,IF(B19=10,H19-F19,H19-F19-G19))</f>
        <v>32</v>
      </c>
      <c r="F19" s="30">
        <f>SMALL(I19:S19,1)</f>
        <v>32</v>
      </c>
      <c r="G19" s="30" t="e">
        <f>SMALL(I19:S19,2)</f>
        <v>#NUM!</v>
      </c>
      <c r="H19" s="46">
        <f>SUM(I19:S19)</f>
        <v>32</v>
      </c>
      <c r="I19" s="51"/>
      <c r="J19" s="51">
        <v>32</v>
      </c>
      <c r="K19" s="52"/>
      <c r="L19" s="52"/>
      <c r="M19" s="67"/>
      <c r="N19" s="52"/>
      <c r="O19" s="53"/>
      <c r="P19" s="52"/>
      <c r="Q19" s="52"/>
      <c r="R19" s="52"/>
      <c r="S19" s="52"/>
      <c r="T19" s="34"/>
    </row>
    <row r="20" spans="1:20" ht="13" customHeight="1" x14ac:dyDescent="0.35">
      <c r="A20" s="35">
        <v>17</v>
      </c>
      <c r="B20" s="85">
        <f>COUNT(I20:S20)</f>
        <v>1</v>
      </c>
      <c r="C20" s="34" t="s">
        <v>54</v>
      </c>
      <c r="D20" s="35" t="s">
        <v>43</v>
      </c>
      <c r="E20" s="72">
        <f>IF(B20&lt;10,H20,IF(B20=10,H20-F20,H20-F20-G20))</f>
        <v>31</v>
      </c>
      <c r="F20" s="30">
        <f>SMALL(I20:S20,1)</f>
        <v>31</v>
      </c>
      <c r="G20" s="30" t="e">
        <f>SMALL(I20:S20,2)</f>
        <v>#NUM!</v>
      </c>
      <c r="H20" s="46">
        <f>SUM(I20:S20)</f>
        <v>31</v>
      </c>
      <c r="I20" s="51">
        <v>31</v>
      </c>
      <c r="J20" s="52"/>
      <c r="K20" s="68"/>
      <c r="L20" s="52"/>
      <c r="M20" s="52"/>
      <c r="N20" s="52"/>
      <c r="O20" s="52"/>
      <c r="P20" s="52"/>
      <c r="Q20" s="52"/>
      <c r="R20" s="52"/>
      <c r="S20" s="52"/>
      <c r="T20" s="34"/>
    </row>
    <row r="21" spans="1:20" ht="13" customHeight="1" x14ac:dyDescent="0.35">
      <c r="A21" s="34">
        <v>18</v>
      </c>
      <c r="B21" s="85">
        <f>COUNT(I21:S21)</f>
        <v>1</v>
      </c>
      <c r="C21" s="34" t="s">
        <v>41</v>
      </c>
      <c r="D21" s="34" t="s">
        <v>44</v>
      </c>
      <c r="E21" s="72">
        <f>IF(B21&lt;10,H21,IF(B21=10,H21-F21,H21-F21-G21))</f>
        <v>30</v>
      </c>
      <c r="F21" s="30">
        <f>SMALL(I21:S21,1)</f>
        <v>30</v>
      </c>
      <c r="G21" s="30" t="e">
        <f>SMALL(I21:S21,2)</f>
        <v>#NUM!</v>
      </c>
      <c r="H21" s="46">
        <f>SUM(I21:S21)</f>
        <v>30</v>
      </c>
      <c r="I21" s="51">
        <v>30</v>
      </c>
      <c r="J21" s="65"/>
      <c r="K21" s="52"/>
      <c r="L21" s="52"/>
      <c r="M21" s="65"/>
      <c r="N21" s="52"/>
      <c r="O21" s="53"/>
      <c r="P21" s="52"/>
      <c r="Q21" s="52"/>
      <c r="R21" s="53"/>
      <c r="S21" s="52"/>
      <c r="T21" s="34"/>
    </row>
    <row r="22" spans="1:20" ht="13" customHeight="1" x14ac:dyDescent="0.35">
      <c r="A22" s="34">
        <v>19</v>
      </c>
      <c r="B22" s="85">
        <f>COUNT(I22:S22)</f>
        <v>1</v>
      </c>
      <c r="C22" s="34" t="s">
        <v>200</v>
      </c>
      <c r="D22" s="34" t="s">
        <v>30</v>
      </c>
      <c r="E22" s="72">
        <f>IF(B22&lt;10,H22,IF(B22=10,H22-F22,H22-F22-G22))</f>
        <v>30</v>
      </c>
      <c r="F22" s="30">
        <f>SMALL(I22:S22,1)</f>
        <v>30</v>
      </c>
      <c r="G22" s="30" t="e">
        <f>SMALL(I22:S22,2)</f>
        <v>#NUM!</v>
      </c>
      <c r="H22" s="46">
        <f>SUM(I22:S22)</f>
        <v>30</v>
      </c>
      <c r="I22" s="51"/>
      <c r="J22" s="51">
        <v>30</v>
      </c>
      <c r="K22" s="52"/>
      <c r="L22" s="52"/>
      <c r="M22" s="57"/>
      <c r="N22" s="52"/>
      <c r="O22" s="52"/>
      <c r="P22" s="52"/>
      <c r="Q22" s="52"/>
      <c r="R22" s="53"/>
      <c r="S22" s="52"/>
      <c r="T22" s="34"/>
    </row>
    <row r="23" spans="1:20" ht="13" customHeight="1" x14ac:dyDescent="0.35">
      <c r="A23" s="35">
        <v>20</v>
      </c>
      <c r="B23" s="89">
        <f>COUNT(I23:S23)</f>
        <v>1</v>
      </c>
      <c r="C23" s="34" t="s">
        <v>201</v>
      </c>
      <c r="D23" s="90" t="s">
        <v>29</v>
      </c>
      <c r="E23" s="91">
        <f>IF(B23&lt;10,H23,IF(B23=10,H23-F23,H23-F23-G23))</f>
        <v>30</v>
      </c>
      <c r="F23" s="63">
        <f>SMALL(I23:S23,1)</f>
        <v>30</v>
      </c>
      <c r="G23" s="63" t="e">
        <f>SMALL(I23:S23,2)</f>
        <v>#NUM!</v>
      </c>
      <c r="H23" s="46">
        <f>SUM(I23:S23)</f>
        <v>30</v>
      </c>
      <c r="I23" s="52"/>
      <c r="J23" s="52">
        <v>30</v>
      </c>
      <c r="K23" s="52"/>
      <c r="L23" s="52"/>
      <c r="M23" s="65"/>
      <c r="N23" s="52"/>
      <c r="O23" s="52"/>
      <c r="P23" s="52"/>
      <c r="Q23" s="52"/>
      <c r="R23" s="52"/>
      <c r="S23" s="52"/>
      <c r="T23" s="34"/>
    </row>
    <row r="24" spans="1:20" ht="13" customHeight="1" x14ac:dyDescent="0.35">
      <c r="A24" s="34">
        <v>21</v>
      </c>
      <c r="B24" s="85">
        <f>COUNT(I24:S24)</f>
        <v>0</v>
      </c>
      <c r="C24" s="81"/>
      <c r="D24" s="71"/>
      <c r="E24" s="72">
        <f>IF(B24&lt;10,H24,IF(B24=10,H24-F24,H24-F24-G24))</f>
        <v>0</v>
      </c>
      <c r="F24" s="30" t="e">
        <f>SMALL(I24:S24,1)</f>
        <v>#NUM!</v>
      </c>
      <c r="G24" s="30" t="e">
        <f>SMALL(I24:S24,2)</f>
        <v>#NUM!</v>
      </c>
      <c r="H24" s="46">
        <f>SUM(I24:S24)</f>
        <v>0</v>
      </c>
      <c r="I24" s="52"/>
      <c r="J24" s="52"/>
      <c r="K24" s="52"/>
      <c r="L24" s="52"/>
      <c r="M24" s="51"/>
      <c r="N24" s="52"/>
      <c r="O24" s="53"/>
      <c r="P24" s="52"/>
      <c r="Q24" s="52"/>
      <c r="R24" s="73"/>
      <c r="S24" s="52"/>
      <c r="T24" s="34"/>
    </row>
    <row r="25" spans="1:20" ht="13" customHeight="1" x14ac:dyDescent="0.35">
      <c r="A25" s="34">
        <v>22</v>
      </c>
      <c r="B25" s="85">
        <f t="shared" ref="B4:B35" si="1">COUNT(I25:S25)</f>
        <v>0</v>
      </c>
      <c r="C25" s="71"/>
      <c r="D25" s="71"/>
      <c r="E25" s="72">
        <f t="shared" ref="E4:E35" si="2">IF(B25&lt;10,H25,IF(B25=10,H25-F25,H25-F25-G25))</f>
        <v>0</v>
      </c>
      <c r="F25" s="30" t="e">
        <f t="shared" ref="F4:F35" si="3">SMALL(I25:S25,1)</f>
        <v>#NUM!</v>
      </c>
      <c r="G25" s="30" t="e">
        <f t="shared" ref="G4:G35" si="4">SMALL(I25:S25,2)</f>
        <v>#NUM!</v>
      </c>
      <c r="H25" s="46">
        <f t="shared" ref="H4:H35" si="5">SUM(I25:S25)</f>
        <v>0</v>
      </c>
      <c r="I25" s="51"/>
      <c r="J25" s="51"/>
      <c r="K25" s="52"/>
      <c r="L25" s="52"/>
      <c r="M25" s="51"/>
      <c r="N25" s="52"/>
      <c r="O25" s="53"/>
      <c r="P25" s="52"/>
      <c r="Q25" s="52"/>
      <c r="R25" s="52"/>
      <c r="S25" s="52"/>
      <c r="T25" s="34"/>
    </row>
    <row r="26" spans="1:20" ht="13" customHeight="1" x14ac:dyDescent="0.35">
      <c r="A26" s="34">
        <v>23</v>
      </c>
      <c r="B26" s="85">
        <f t="shared" si="1"/>
        <v>0</v>
      </c>
      <c r="E26" s="72">
        <f t="shared" si="2"/>
        <v>0</v>
      </c>
      <c r="F26" s="30" t="e">
        <f t="shared" si="3"/>
        <v>#NUM!</v>
      </c>
      <c r="G26" s="30" t="e">
        <f t="shared" si="4"/>
        <v>#NUM!</v>
      </c>
      <c r="H26" s="46">
        <f t="shared" si="5"/>
        <v>0</v>
      </c>
      <c r="I26" s="51"/>
      <c r="J26" s="51"/>
      <c r="K26" s="53"/>
      <c r="L26" s="52"/>
      <c r="M26" s="51"/>
      <c r="N26" s="52"/>
      <c r="O26" s="52"/>
      <c r="P26" s="52"/>
      <c r="Q26" s="52"/>
      <c r="R26" s="52"/>
      <c r="S26" s="52"/>
      <c r="T26" s="34"/>
    </row>
    <row r="27" spans="1:20" ht="13" customHeight="1" x14ac:dyDescent="0.35">
      <c r="A27" s="34">
        <v>24</v>
      </c>
      <c r="B27" s="85">
        <f t="shared" si="1"/>
        <v>0</v>
      </c>
      <c r="E27" s="72">
        <f t="shared" si="2"/>
        <v>0</v>
      </c>
      <c r="F27" s="30" t="e">
        <f t="shared" si="3"/>
        <v>#NUM!</v>
      </c>
      <c r="G27" s="30" t="e">
        <f t="shared" si="4"/>
        <v>#NUM!</v>
      </c>
      <c r="H27" s="46">
        <f t="shared" si="5"/>
        <v>0</v>
      </c>
      <c r="I27" s="51"/>
      <c r="J27" s="51"/>
      <c r="K27" s="52"/>
      <c r="L27" s="52"/>
      <c r="M27" s="57"/>
      <c r="N27" s="51"/>
      <c r="O27" s="52"/>
      <c r="P27" s="52"/>
      <c r="Q27" s="53"/>
      <c r="R27" s="52"/>
      <c r="S27" s="52"/>
      <c r="T27" s="34"/>
    </row>
    <row r="28" spans="1:20" ht="13" customHeight="1" x14ac:dyDescent="0.35">
      <c r="A28" s="35">
        <v>25</v>
      </c>
      <c r="B28" s="85">
        <f t="shared" si="1"/>
        <v>0</v>
      </c>
      <c r="C28" s="71"/>
      <c r="D28" s="71"/>
      <c r="E28" s="72">
        <f t="shared" si="2"/>
        <v>0</v>
      </c>
      <c r="F28" s="30" t="e">
        <f t="shared" si="3"/>
        <v>#NUM!</v>
      </c>
      <c r="G28" s="30" t="e">
        <f t="shared" si="4"/>
        <v>#NUM!</v>
      </c>
      <c r="H28" s="46">
        <f t="shared" si="5"/>
        <v>0</v>
      </c>
      <c r="I28" s="51"/>
      <c r="J28" s="51"/>
      <c r="K28" s="52"/>
      <c r="L28" s="52"/>
      <c r="M28" s="51"/>
      <c r="N28" s="52"/>
      <c r="O28" s="52"/>
      <c r="P28" s="52"/>
      <c r="Q28" s="52"/>
      <c r="R28" s="52"/>
      <c r="S28" s="52"/>
      <c r="T28" s="34"/>
    </row>
    <row r="29" spans="1:20" ht="13" customHeight="1" x14ac:dyDescent="0.35">
      <c r="A29" s="34">
        <v>26</v>
      </c>
      <c r="B29" s="85">
        <f t="shared" si="1"/>
        <v>0</v>
      </c>
      <c r="D29" s="71"/>
      <c r="E29" s="72">
        <f t="shared" si="2"/>
        <v>0</v>
      </c>
      <c r="F29" s="30" t="e">
        <f t="shared" si="3"/>
        <v>#NUM!</v>
      </c>
      <c r="G29" s="30" t="e">
        <f t="shared" si="4"/>
        <v>#NUM!</v>
      </c>
      <c r="H29" s="46">
        <f t="shared" si="5"/>
        <v>0</v>
      </c>
      <c r="I29" s="52"/>
      <c r="J29" s="52"/>
      <c r="K29" s="52"/>
      <c r="L29" s="52"/>
      <c r="M29" s="57"/>
      <c r="N29" s="52"/>
      <c r="O29" s="52"/>
      <c r="P29" s="52"/>
      <c r="Q29" s="52"/>
      <c r="R29" s="52"/>
      <c r="S29" s="52"/>
      <c r="T29" s="34"/>
    </row>
    <row r="30" spans="1:20" ht="13" customHeight="1" x14ac:dyDescent="0.35">
      <c r="A30" s="34">
        <v>27</v>
      </c>
      <c r="B30" s="85">
        <f t="shared" si="1"/>
        <v>0</v>
      </c>
      <c r="E30" s="72">
        <f t="shared" si="2"/>
        <v>0</v>
      </c>
      <c r="F30" s="30" t="e">
        <f t="shared" si="3"/>
        <v>#NUM!</v>
      </c>
      <c r="G30" s="30" t="e">
        <f t="shared" si="4"/>
        <v>#NUM!</v>
      </c>
      <c r="H30" s="46">
        <f t="shared" si="5"/>
        <v>0</v>
      </c>
      <c r="I30" s="51"/>
      <c r="J30" s="51"/>
      <c r="K30" s="52"/>
      <c r="L30" s="52"/>
      <c r="M30" s="51"/>
      <c r="N30" s="52"/>
      <c r="O30" s="53"/>
      <c r="P30" s="52"/>
      <c r="Q30" s="52"/>
      <c r="R30" s="52"/>
      <c r="S30" s="52"/>
      <c r="T30" s="34"/>
    </row>
    <row r="31" spans="1:20" ht="13" customHeight="1" x14ac:dyDescent="0.35">
      <c r="A31" s="35">
        <v>28</v>
      </c>
      <c r="B31" s="85">
        <f t="shared" si="1"/>
        <v>0</v>
      </c>
      <c r="D31" s="71"/>
      <c r="E31" s="72">
        <f t="shared" si="2"/>
        <v>0</v>
      </c>
      <c r="F31" s="30" t="e">
        <f t="shared" si="3"/>
        <v>#NUM!</v>
      </c>
      <c r="G31" s="30" t="e">
        <f t="shared" si="4"/>
        <v>#NUM!</v>
      </c>
      <c r="H31" s="46">
        <f t="shared" si="5"/>
        <v>0</v>
      </c>
      <c r="I31" s="52"/>
      <c r="J31" s="52"/>
      <c r="K31" s="52"/>
      <c r="L31" s="52"/>
      <c r="M31" s="51"/>
      <c r="N31" s="52"/>
      <c r="O31" s="68"/>
      <c r="P31" s="52"/>
      <c r="Q31" s="52"/>
      <c r="R31" s="52"/>
      <c r="S31" s="52"/>
      <c r="T31" s="34"/>
    </row>
    <row r="32" spans="1:20" ht="13" customHeight="1" x14ac:dyDescent="0.35">
      <c r="A32" s="34">
        <v>29</v>
      </c>
      <c r="B32" s="85">
        <f t="shared" si="1"/>
        <v>0</v>
      </c>
      <c r="E32" s="72">
        <f t="shared" si="2"/>
        <v>0</v>
      </c>
      <c r="F32" s="30" t="e">
        <f t="shared" si="3"/>
        <v>#NUM!</v>
      </c>
      <c r="G32" s="30" t="e">
        <f t="shared" si="4"/>
        <v>#NUM!</v>
      </c>
      <c r="H32" s="46">
        <f t="shared" si="5"/>
        <v>0</v>
      </c>
      <c r="I32" s="51"/>
      <c r="J32" s="51"/>
      <c r="K32" s="52"/>
      <c r="L32" s="53"/>
      <c r="M32" s="51"/>
      <c r="N32" s="52"/>
      <c r="O32" s="52"/>
      <c r="P32" s="52"/>
      <c r="Q32" s="52"/>
      <c r="R32" s="52"/>
      <c r="S32" s="52"/>
      <c r="T32" s="34"/>
    </row>
    <row r="33" spans="1:20" ht="13" customHeight="1" x14ac:dyDescent="0.35">
      <c r="A33" s="34">
        <v>30</v>
      </c>
      <c r="B33" s="85">
        <f t="shared" si="1"/>
        <v>0</v>
      </c>
      <c r="D33" s="71"/>
      <c r="E33" s="72">
        <f t="shared" si="2"/>
        <v>0</v>
      </c>
      <c r="F33" s="30" t="e">
        <f t="shared" si="3"/>
        <v>#NUM!</v>
      </c>
      <c r="G33" s="30" t="e">
        <f t="shared" si="4"/>
        <v>#NUM!</v>
      </c>
      <c r="H33" s="46">
        <f t="shared" si="5"/>
        <v>0</v>
      </c>
      <c r="I33" s="52"/>
      <c r="J33" s="52"/>
      <c r="K33" s="52"/>
      <c r="L33" s="52"/>
      <c r="M33" s="51"/>
      <c r="N33" s="52"/>
      <c r="O33" s="53"/>
      <c r="P33" s="52"/>
      <c r="Q33" s="52"/>
      <c r="R33" s="52"/>
      <c r="S33" s="52"/>
      <c r="T33" s="34"/>
    </row>
    <row r="34" spans="1:20" ht="13" customHeight="1" x14ac:dyDescent="0.35">
      <c r="A34" s="35">
        <v>31</v>
      </c>
      <c r="B34" s="85">
        <f t="shared" si="1"/>
        <v>0</v>
      </c>
      <c r="D34" s="71"/>
      <c r="E34" s="72">
        <f t="shared" si="2"/>
        <v>0</v>
      </c>
      <c r="F34" s="30" t="e">
        <f t="shared" si="3"/>
        <v>#NUM!</v>
      </c>
      <c r="G34" s="30" t="e">
        <f t="shared" si="4"/>
        <v>#NUM!</v>
      </c>
      <c r="H34" s="46">
        <f t="shared" si="5"/>
        <v>0</v>
      </c>
      <c r="I34" s="52"/>
      <c r="J34" s="52"/>
      <c r="K34" s="52"/>
      <c r="L34" s="52"/>
      <c r="M34" s="51"/>
      <c r="N34" s="52"/>
      <c r="O34" s="52"/>
      <c r="P34" s="52"/>
      <c r="Q34" s="52"/>
      <c r="R34" s="52"/>
      <c r="S34" s="52"/>
      <c r="T34" s="34"/>
    </row>
    <row r="35" spans="1:20" ht="13" customHeight="1" x14ac:dyDescent="0.35">
      <c r="A35" s="34">
        <v>32</v>
      </c>
      <c r="B35" s="85">
        <f t="shared" si="1"/>
        <v>0</v>
      </c>
      <c r="D35" s="71"/>
      <c r="E35" s="72">
        <f t="shared" si="2"/>
        <v>0</v>
      </c>
      <c r="F35" s="30" t="e">
        <f t="shared" si="3"/>
        <v>#NUM!</v>
      </c>
      <c r="G35" s="30" t="e">
        <f t="shared" si="4"/>
        <v>#NUM!</v>
      </c>
      <c r="H35" s="46">
        <f t="shared" si="5"/>
        <v>0</v>
      </c>
      <c r="I35" s="52"/>
      <c r="J35" s="52"/>
      <c r="K35" s="52"/>
      <c r="L35" s="52"/>
      <c r="M35" s="51"/>
      <c r="N35" s="52"/>
      <c r="O35" s="52"/>
      <c r="P35" s="52"/>
      <c r="Q35" s="52"/>
      <c r="R35" s="52"/>
      <c r="S35" s="52"/>
      <c r="T35" s="34"/>
    </row>
    <row r="36" spans="1:20" ht="13" customHeight="1" x14ac:dyDescent="0.35">
      <c r="A36" s="34">
        <v>33</v>
      </c>
      <c r="B36" s="85">
        <f t="shared" ref="B36:B67" si="6">COUNT(I36:S36)</f>
        <v>0</v>
      </c>
      <c r="D36" s="71"/>
      <c r="E36" s="72">
        <f t="shared" ref="E36:E67" si="7">IF(B36&lt;10,H36,IF(B36=10,H36-F36,H36-F36-G36))</f>
        <v>0</v>
      </c>
      <c r="F36" s="30" t="e">
        <f t="shared" ref="F36:F67" si="8">SMALL(I36:S36,1)</f>
        <v>#NUM!</v>
      </c>
      <c r="G36" s="30" t="e">
        <f t="shared" ref="G36:G67" si="9">SMALL(I36:S36,2)</f>
        <v>#NUM!</v>
      </c>
      <c r="H36" s="46">
        <f t="shared" ref="H36:H67" si="10">SUM(I36:S36)</f>
        <v>0</v>
      </c>
      <c r="I36" s="51"/>
      <c r="J36" s="51"/>
      <c r="K36" s="52"/>
      <c r="L36" s="52"/>
      <c r="M36" s="51"/>
      <c r="N36" s="52"/>
      <c r="O36" s="53"/>
      <c r="P36" s="52"/>
      <c r="Q36" s="52"/>
      <c r="R36" s="52"/>
      <c r="S36" s="52"/>
      <c r="T36" s="34"/>
    </row>
    <row r="37" spans="1:20" ht="13" customHeight="1" x14ac:dyDescent="0.35">
      <c r="A37" s="34">
        <v>34</v>
      </c>
      <c r="B37" s="85">
        <f t="shared" si="6"/>
        <v>0</v>
      </c>
      <c r="C37" s="35"/>
      <c r="E37" s="72">
        <f t="shared" si="7"/>
        <v>0</v>
      </c>
      <c r="F37" s="30" t="e">
        <f t="shared" si="8"/>
        <v>#NUM!</v>
      </c>
      <c r="G37" s="30" t="e">
        <f t="shared" si="9"/>
        <v>#NUM!</v>
      </c>
      <c r="H37" s="46">
        <f t="shared" si="10"/>
        <v>0</v>
      </c>
      <c r="I37" s="52"/>
      <c r="J37" s="52"/>
      <c r="K37" s="52"/>
      <c r="L37" s="52"/>
      <c r="M37" s="51"/>
      <c r="N37" s="52"/>
      <c r="O37" s="53"/>
      <c r="P37" s="52"/>
      <c r="Q37" s="52"/>
      <c r="R37" s="52"/>
      <c r="S37" s="52"/>
      <c r="T37" s="34"/>
    </row>
    <row r="38" spans="1:20" ht="13" customHeight="1" x14ac:dyDescent="0.35">
      <c r="A38" s="34">
        <v>35</v>
      </c>
      <c r="B38" s="85">
        <f t="shared" si="6"/>
        <v>0</v>
      </c>
      <c r="E38" s="72">
        <f t="shared" si="7"/>
        <v>0</v>
      </c>
      <c r="F38" s="30" t="e">
        <f t="shared" si="8"/>
        <v>#NUM!</v>
      </c>
      <c r="G38" s="30" t="e">
        <f t="shared" si="9"/>
        <v>#NUM!</v>
      </c>
      <c r="H38" s="46">
        <f t="shared" si="10"/>
        <v>0</v>
      </c>
      <c r="I38" s="51"/>
      <c r="J38" s="51"/>
      <c r="K38" s="52"/>
      <c r="L38" s="52"/>
      <c r="M38" s="51"/>
      <c r="N38" s="52"/>
      <c r="O38" s="53"/>
      <c r="P38" s="52"/>
      <c r="Q38" s="52"/>
      <c r="R38" s="52"/>
      <c r="S38" s="52"/>
      <c r="T38" s="34"/>
    </row>
    <row r="39" spans="1:20" ht="13" customHeight="1" x14ac:dyDescent="0.35">
      <c r="A39" s="35">
        <v>36</v>
      </c>
      <c r="B39" s="85">
        <f t="shared" si="6"/>
        <v>0</v>
      </c>
      <c r="E39" s="72">
        <f t="shared" si="7"/>
        <v>0</v>
      </c>
      <c r="F39" s="30" t="e">
        <f t="shared" si="8"/>
        <v>#NUM!</v>
      </c>
      <c r="G39" s="30" t="e">
        <f t="shared" si="9"/>
        <v>#NUM!</v>
      </c>
      <c r="H39" s="46">
        <f t="shared" si="10"/>
        <v>0</v>
      </c>
      <c r="I39" s="52"/>
      <c r="J39" s="52"/>
      <c r="K39" s="52"/>
      <c r="L39" s="52"/>
      <c r="M39" s="51"/>
      <c r="N39" s="52"/>
      <c r="O39" s="53"/>
      <c r="P39" s="52"/>
      <c r="Q39" s="52"/>
      <c r="R39" s="51"/>
      <c r="S39" s="52"/>
      <c r="T39" s="34"/>
    </row>
    <row r="40" spans="1:20" ht="13" customHeight="1" x14ac:dyDescent="0.35">
      <c r="A40" s="34">
        <v>37</v>
      </c>
      <c r="B40" s="85">
        <f t="shared" si="6"/>
        <v>0</v>
      </c>
      <c r="C40" s="71"/>
      <c r="D40" s="71"/>
      <c r="E40" s="72">
        <f t="shared" si="7"/>
        <v>0</v>
      </c>
      <c r="F40" s="30" t="e">
        <f t="shared" si="8"/>
        <v>#NUM!</v>
      </c>
      <c r="G40" s="30" t="e">
        <f t="shared" si="9"/>
        <v>#NUM!</v>
      </c>
      <c r="H40" s="46">
        <f t="shared" si="10"/>
        <v>0</v>
      </c>
      <c r="I40" s="52"/>
      <c r="J40" s="52"/>
      <c r="K40" s="52"/>
      <c r="L40" s="52"/>
      <c r="M40" s="51"/>
      <c r="N40" s="52"/>
      <c r="O40" s="52"/>
      <c r="P40" s="52"/>
      <c r="Q40" s="52"/>
      <c r="R40" s="52"/>
      <c r="S40" s="52"/>
      <c r="T40" s="39"/>
    </row>
    <row r="41" spans="1:20" ht="13" customHeight="1" x14ac:dyDescent="0.35">
      <c r="A41" s="34">
        <v>38</v>
      </c>
      <c r="B41" s="85">
        <f t="shared" si="6"/>
        <v>0</v>
      </c>
      <c r="E41" s="72">
        <f t="shared" si="7"/>
        <v>0</v>
      </c>
      <c r="F41" s="30" t="e">
        <f t="shared" si="8"/>
        <v>#NUM!</v>
      </c>
      <c r="G41" s="30" t="e">
        <f t="shared" si="9"/>
        <v>#NUM!</v>
      </c>
      <c r="H41" s="46">
        <f t="shared" si="10"/>
        <v>0</v>
      </c>
      <c r="I41" s="51"/>
      <c r="J41" s="51"/>
      <c r="K41" s="52"/>
      <c r="L41" s="52"/>
      <c r="M41" s="51"/>
      <c r="N41" s="52"/>
      <c r="O41" s="52"/>
      <c r="P41" s="68"/>
      <c r="Q41" s="52"/>
      <c r="R41" s="52"/>
      <c r="S41" s="52"/>
      <c r="T41" s="39"/>
    </row>
    <row r="42" spans="1:20" ht="13" customHeight="1" x14ac:dyDescent="0.35">
      <c r="A42" s="35">
        <v>39</v>
      </c>
      <c r="B42" s="85">
        <f t="shared" si="6"/>
        <v>0</v>
      </c>
      <c r="D42" s="71"/>
      <c r="E42" s="72">
        <f t="shared" si="7"/>
        <v>0</v>
      </c>
      <c r="F42" s="30" t="e">
        <f t="shared" si="8"/>
        <v>#NUM!</v>
      </c>
      <c r="G42" s="30" t="e">
        <f t="shared" si="9"/>
        <v>#NUM!</v>
      </c>
      <c r="H42" s="46">
        <f t="shared" si="10"/>
        <v>0</v>
      </c>
      <c r="I42" s="52"/>
      <c r="J42" s="52"/>
      <c r="K42" s="52"/>
      <c r="L42" s="52"/>
      <c r="M42" s="51"/>
      <c r="N42" s="52"/>
      <c r="O42" s="51"/>
      <c r="P42" s="52"/>
      <c r="Q42" s="52"/>
      <c r="R42" s="52"/>
      <c r="S42" s="52"/>
      <c r="T42" s="39"/>
    </row>
    <row r="43" spans="1:20" ht="13" customHeight="1" x14ac:dyDescent="0.35">
      <c r="A43" s="34">
        <v>40</v>
      </c>
      <c r="B43" s="85">
        <f t="shared" si="6"/>
        <v>0</v>
      </c>
      <c r="E43" s="72">
        <f t="shared" si="7"/>
        <v>0</v>
      </c>
      <c r="F43" s="30" t="e">
        <f t="shared" si="8"/>
        <v>#NUM!</v>
      </c>
      <c r="G43" s="30" t="e">
        <f t="shared" si="9"/>
        <v>#NUM!</v>
      </c>
      <c r="H43" s="46">
        <f t="shared" si="10"/>
        <v>0</v>
      </c>
      <c r="I43" s="51"/>
      <c r="J43" s="51"/>
      <c r="K43" s="52"/>
      <c r="L43" s="52"/>
      <c r="M43" s="51"/>
      <c r="N43" s="52"/>
      <c r="O43" s="52"/>
      <c r="P43" s="52"/>
      <c r="Q43" s="52"/>
      <c r="R43" s="52"/>
      <c r="S43" s="52"/>
      <c r="T43" s="39"/>
    </row>
    <row r="44" spans="1:20" ht="13" customHeight="1" x14ac:dyDescent="0.35">
      <c r="A44" s="34">
        <v>41</v>
      </c>
      <c r="B44" s="85">
        <f t="shared" si="6"/>
        <v>0</v>
      </c>
      <c r="E44" s="72">
        <f t="shared" si="7"/>
        <v>0</v>
      </c>
      <c r="F44" s="30" t="e">
        <f t="shared" si="8"/>
        <v>#NUM!</v>
      </c>
      <c r="G44" s="30" t="e">
        <f t="shared" si="9"/>
        <v>#NUM!</v>
      </c>
      <c r="H44" s="46">
        <f t="shared" si="10"/>
        <v>0</v>
      </c>
      <c r="I44" s="51"/>
      <c r="J44" s="51"/>
      <c r="K44" s="52"/>
      <c r="L44" s="52"/>
      <c r="M44" s="57"/>
      <c r="N44" s="52"/>
      <c r="O44" s="52"/>
      <c r="P44" s="52"/>
      <c r="Q44" s="74"/>
      <c r="R44" s="52"/>
      <c r="S44" s="53"/>
    </row>
    <row r="45" spans="1:20" ht="13" customHeight="1" x14ac:dyDescent="0.35">
      <c r="A45" s="35">
        <v>42</v>
      </c>
      <c r="B45" s="85">
        <f t="shared" si="6"/>
        <v>0</v>
      </c>
      <c r="E45" s="72">
        <f t="shared" si="7"/>
        <v>0</v>
      </c>
      <c r="F45" s="30" t="e">
        <f t="shared" si="8"/>
        <v>#NUM!</v>
      </c>
      <c r="G45" s="30" t="e">
        <f t="shared" si="9"/>
        <v>#NUM!</v>
      </c>
      <c r="H45" s="46">
        <f t="shared" si="10"/>
        <v>0</v>
      </c>
      <c r="I45" s="51"/>
      <c r="J45" s="51"/>
      <c r="K45" s="52"/>
      <c r="L45" s="52"/>
      <c r="M45" s="51"/>
      <c r="N45" s="52"/>
      <c r="O45" s="52"/>
      <c r="P45" s="52"/>
      <c r="Q45" s="52"/>
      <c r="R45" s="52"/>
      <c r="S45" s="52"/>
    </row>
    <row r="46" spans="1:20" ht="13" customHeight="1" x14ac:dyDescent="0.35">
      <c r="A46" s="34">
        <v>43</v>
      </c>
      <c r="B46" s="85">
        <f t="shared" si="6"/>
        <v>0</v>
      </c>
      <c r="C46" s="35"/>
      <c r="D46" s="71"/>
      <c r="E46" s="72">
        <f t="shared" si="7"/>
        <v>0</v>
      </c>
      <c r="F46" s="30" t="e">
        <f t="shared" si="8"/>
        <v>#NUM!</v>
      </c>
      <c r="G46" s="30" t="e">
        <f t="shared" si="9"/>
        <v>#NUM!</v>
      </c>
      <c r="H46" s="46">
        <f t="shared" si="10"/>
        <v>0</v>
      </c>
      <c r="I46" s="87"/>
      <c r="J46" s="51"/>
      <c r="K46" s="52"/>
      <c r="L46" s="52"/>
      <c r="M46" s="51"/>
      <c r="N46" s="52"/>
      <c r="O46" s="52"/>
      <c r="P46" s="52"/>
      <c r="Q46" s="52"/>
      <c r="R46" s="52"/>
      <c r="S46" s="52"/>
    </row>
    <row r="47" spans="1:20" ht="13" customHeight="1" x14ac:dyDescent="0.35">
      <c r="A47" s="34">
        <v>44</v>
      </c>
      <c r="B47" s="85">
        <f t="shared" si="6"/>
        <v>0</v>
      </c>
      <c r="D47" s="71"/>
      <c r="E47" s="72">
        <f t="shared" si="7"/>
        <v>0</v>
      </c>
      <c r="F47" s="30" t="e">
        <f t="shared" si="8"/>
        <v>#NUM!</v>
      </c>
      <c r="G47" s="30" t="e">
        <f t="shared" si="9"/>
        <v>#NUM!</v>
      </c>
      <c r="H47" s="46">
        <f t="shared" si="10"/>
        <v>0</v>
      </c>
      <c r="I47" s="52"/>
      <c r="J47" s="52"/>
      <c r="K47" s="52"/>
      <c r="L47" s="52"/>
      <c r="M47" s="74"/>
      <c r="N47" s="52"/>
      <c r="O47" s="53"/>
      <c r="P47" s="74"/>
      <c r="Q47" s="52"/>
      <c r="R47" s="52"/>
      <c r="S47" s="52"/>
    </row>
    <row r="48" spans="1:20" ht="13" customHeight="1" x14ac:dyDescent="0.35">
      <c r="A48" s="34">
        <v>45</v>
      </c>
      <c r="B48" s="85">
        <f t="shared" si="6"/>
        <v>0</v>
      </c>
      <c r="D48" s="71"/>
      <c r="E48" s="72">
        <f t="shared" si="7"/>
        <v>0</v>
      </c>
      <c r="F48" s="30" t="e">
        <f t="shared" si="8"/>
        <v>#NUM!</v>
      </c>
      <c r="G48" s="30" t="e">
        <f t="shared" si="9"/>
        <v>#NUM!</v>
      </c>
      <c r="H48" s="46">
        <f t="shared" si="10"/>
        <v>0</v>
      </c>
      <c r="I48" s="52"/>
      <c r="J48" s="52"/>
      <c r="K48" s="52"/>
      <c r="L48" s="52"/>
      <c r="M48" s="51"/>
      <c r="N48" s="52"/>
      <c r="O48" s="53"/>
      <c r="P48" s="53"/>
      <c r="Q48" s="52"/>
      <c r="R48" s="52"/>
      <c r="S48" s="52"/>
    </row>
    <row r="49" spans="1:19" ht="13" customHeight="1" x14ac:dyDescent="0.35">
      <c r="A49" s="34">
        <v>46</v>
      </c>
      <c r="B49" s="85">
        <f t="shared" si="6"/>
        <v>0</v>
      </c>
      <c r="E49" s="72">
        <f t="shared" si="7"/>
        <v>0</v>
      </c>
      <c r="F49" s="30" t="e">
        <f t="shared" si="8"/>
        <v>#NUM!</v>
      </c>
      <c r="G49" s="30" t="e">
        <f t="shared" si="9"/>
        <v>#NUM!</v>
      </c>
      <c r="H49" s="46">
        <f t="shared" si="10"/>
        <v>0</v>
      </c>
      <c r="I49" s="51"/>
      <c r="J49" s="51"/>
      <c r="K49" s="52"/>
      <c r="L49" s="53"/>
      <c r="M49" s="57"/>
      <c r="N49" s="52"/>
      <c r="O49" s="53"/>
      <c r="P49" s="52"/>
      <c r="Q49" s="52"/>
      <c r="R49" s="52"/>
      <c r="S49" s="52"/>
    </row>
    <row r="50" spans="1:19" ht="13" customHeight="1" x14ac:dyDescent="0.35">
      <c r="A50" s="35">
        <v>47</v>
      </c>
      <c r="B50" s="85">
        <f t="shared" si="6"/>
        <v>0</v>
      </c>
      <c r="D50" s="71"/>
      <c r="E50" s="72">
        <f t="shared" si="7"/>
        <v>0</v>
      </c>
      <c r="F50" s="30" t="e">
        <f t="shared" si="8"/>
        <v>#NUM!</v>
      </c>
      <c r="G50" s="30" t="e">
        <f t="shared" si="9"/>
        <v>#NUM!</v>
      </c>
      <c r="H50" s="46">
        <f t="shared" si="10"/>
        <v>0</v>
      </c>
      <c r="I50" s="52"/>
      <c r="J50" s="52"/>
      <c r="K50" s="52"/>
      <c r="L50" s="52"/>
      <c r="M50" s="51"/>
      <c r="N50" s="52"/>
      <c r="O50" s="53"/>
      <c r="P50" s="52"/>
      <c r="Q50" s="52"/>
      <c r="R50" s="52"/>
      <c r="S50" s="52"/>
    </row>
    <row r="51" spans="1:19" ht="13" customHeight="1" x14ac:dyDescent="0.35">
      <c r="A51" s="34">
        <v>48</v>
      </c>
      <c r="B51" s="85">
        <f t="shared" si="6"/>
        <v>0</v>
      </c>
      <c r="D51" s="71"/>
      <c r="E51" s="72">
        <f t="shared" si="7"/>
        <v>0</v>
      </c>
      <c r="F51" s="30" t="e">
        <f t="shared" si="8"/>
        <v>#NUM!</v>
      </c>
      <c r="G51" s="30" t="e">
        <f t="shared" si="9"/>
        <v>#NUM!</v>
      </c>
      <c r="H51" s="46">
        <f t="shared" si="10"/>
        <v>0</v>
      </c>
      <c r="I51" s="52"/>
      <c r="J51" s="52"/>
      <c r="K51" s="52"/>
      <c r="L51" s="52"/>
      <c r="M51" s="57"/>
      <c r="N51" s="52"/>
      <c r="O51" s="52"/>
      <c r="P51" s="52"/>
      <c r="Q51" s="52"/>
      <c r="R51" s="52"/>
      <c r="S51" s="52"/>
    </row>
    <row r="52" spans="1:19" ht="13" customHeight="1" x14ac:dyDescent="0.35">
      <c r="A52" s="34">
        <v>49</v>
      </c>
      <c r="B52" s="85">
        <f t="shared" si="6"/>
        <v>0</v>
      </c>
      <c r="D52" s="71"/>
      <c r="E52" s="72">
        <f t="shared" si="7"/>
        <v>0</v>
      </c>
      <c r="F52" s="30" t="e">
        <f t="shared" si="8"/>
        <v>#NUM!</v>
      </c>
      <c r="G52" s="30" t="e">
        <f t="shared" si="9"/>
        <v>#NUM!</v>
      </c>
      <c r="H52" s="46">
        <f t="shared" si="10"/>
        <v>0</v>
      </c>
      <c r="I52" s="52"/>
      <c r="J52" s="52"/>
      <c r="K52" s="52"/>
      <c r="L52" s="52"/>
      <c r="M52" s="51"/>
      <c r="N52" s="52"/>
      <c r="O52" s="52"/>
      <c r="P52" s="52"/>
      <c r="Q52" s="52"/>
      <c r="R52" s="52"/>
      <c r="S52" s="52"/>
    </row>
    <row r="53" spans="1:19" ht="13" customHeight="1" x14ac:dyDescent="0.35">
      <c r="A53" s="35">
        <v>50</v>
      </c>
      <c r="B53" s="85">
        <f t="shared" si="6"/>
        <v>0</v>
      </c>
      <c r="D53" s="71"/>
      <c r="E53" s="72">
        <f t="shared" si="7"/>
        <v>0</v>
      </c>
      <c r="F53" s="30" t="e">
        <f t="shared" si="8"/>
        <v>#NUM!</v>
      </c>
      <c r="G53" s="30" t="e">
        <f t="shared" si="9"/>
        <v>#NUM!</v>
      </c>
      <c r="H53" s="46">
        <f t="shared" si="10"/>
        <v>0</v>
      </c>
      <c r="I53" s="52"/>
      <c r="J53" s="52"/>
      <c r="K53" s="52"/>
      <c r="L53" s="52"/>
      <c r="M53" s="51"/>
      <c r="N53" s="52"/>
      <c r="O53" s="53"/>
      <c r="P53" s="52"/>
      <c r="Q53" s="52"/>
      <c r="R53" s="52"/>
      <c r="S53" s="52"/>
    </row>
    <row r="54" spans="1:19" ht="13" customHeight="1" x14ac:dyDescent="0.35">
      <c r="A54" s="34">
        <v>51</v>
      </c>
      <c r="B54" s="85">
        <f t="shared" si="6"/>
        <v>0</v>
      </c>
      <c r="C54" s="92"/>
      <c r="D54" s="92"/>
      <c r="E54" s="72">
        <f t="shared" si="7"/>
        <v>0</v>
      </c>
      <c r="F54" s="30" t="e">
        <f t="shared" si="8"/>
        <v>#NUM!</v>
      </c>
      <c r="G54" s="30" t="e">
        <f t="shared" si="9"/>
        <v>#NUM!</v>
      </c>
      <c r="H54" s="46">
        <f t="shared" si="10"/>
        <v>0</v>
      </c>
      <c r="I54" s="51"/>
      <c r="J54" s="51"/>
      <c r="K54" s="52"/>
      <c r="L54" s="53"/>
      <c r="M54" s="51"/>
      <c r="N54" s="52"/>
      <c r="O54" s="53"/>
      <c r="P54" s="52"/>
      <c r="Q54" s="52"/>
      <c r="R54" s="52"/>
      <c r="S54" s="53"/>
    </row>
    <row r="55" spans="1:19" ht="13" customHeight="1" x14ac:dyDescent="0.35">
      <c r="A55" s="34">
        <v>52</v>
      </c>
      <c r="B55" s="85">
        <f t="shared" si="6"/>
        <v>0</v>
      </c>
      <c r="E55" s="72">
        <f t="shared" si="7"/>
        <v>0</v>
      </c>
      <c r="F55" s="30" t="e">
        <f t="shared" si="8"/>
        <v>#NUM!</v>
      </c>
      <c r="G55" s="30" t="e">
        <f t="shared" si="9"/>
        <v>#NUM!</v>
      </c>
      <c r="H55" s="46">
        <f t="shared" si="10"/>
        <v>0</v>
      </c>
      <c r="I55" s="52"/>
      <c r="J55" s="52"/>
      <c r="K55" s="52"/>
      <c r="L55" s="52"/>
      <c r="M55" s="51"/>
      <c r="N55" s="52"/>
      <c r="O55" s="52"/>
      <c r="P55" s="52"/>
      <c r="Q55" s="52"/>
      <c r="R55" s="53"/>
      <c r="S55" s="52"/>
    </row>
    <row r="56" spans="1:19" ht="13" customHeight="1" x14ac:dyDescent="0.35">
      <c r="A56" s="35">
        <v>53</v>
      </c>
      <c r="B56" s="85">
        <f t="shared" si="6"/>
        <v>0</v>
      </c>
      <c r="D56" s="71"/>
      <c r="E56" s="72">
        <f t="shared" si="7"/>
        <v>0</v>
      </c>
      <c r="F56" s="30" t="e">
        <f t="shared" si="8"/>
        <v>#NUM!</v>
      </c>
      <c r="G56" s="30" t="e">
        <f t="shared" si="9"/>
        <v>#NUM!</v>
      </c>
      <c r="H56" s="46">
        <f t="shared" si="10"/>
        <v>0</v>
      </c>
      <c r="I56" s="52"/>
      <c r="J56" s="52"/>
      <c r="K56" s="52"/>
      <c r="L56" s="52"/>
      <c r="M56" s="51"/>
      <c r="N56" s="52"/>
      <c r="O56" s="52"/>
      <c r="P56" s="52"/>
      <c r="Q56" s="51"/>
      <c r="R56" s="52"/>
      <c r="S56" s="52"/>
    </row>
    <row r="57" spans="1:19" ht="13" customHeight="1" x14ac:dyDescent="0.35">
      <c r="A57" s="34">
        <v>54</v>
      </c>
      <c r="B57" s="85">
        <f t="shared" si="6"/>
        <v>0</v>
      </c>
      <c r="C57" s="71"/>
      <c r="D57" s="71"/>
      <c r="E57" s="72">
        <f t="shared" si="7"/>
        <v>0</v>
      </c>
      <c r="F57" s="30" t="e">
        <f t="shared" si="8"/>
        <v>#NUM!</v>
      </c>
      <c r="G57" s="30" t="e">
        <f t="shared" si="9"/>
        <v>#NUM!</v>
      </c>
      <c r="H57" s="46">
        <f t="shared" si="10"/>
        <v>0</v>
      </c>
      <c r="I57" s="51"/>
      <c r="J57" s="51"/>
      <c r="K57" s="52"/>
      <c r="L57" s="74"/>
      <c r="M57" s="51"/>
      <c r="N57" s="52"/>
      <c r="O57" s="74"/>
      <c r="P57" s="52"/>
      <c r="Q57" s="52"/>
      <c r="R57" s="53"/>
      <c r="S57" s="52"/>
    </row>
    <row r="58" spans="1:19" ht="13" customHeight="1" x14ac:dyDescent="0.35">
      <c r="A58" s="34">
        <v>55</v>
      </c>
      <c r="B58" s="85">
        <f t="shared" si="6"/>
        <v>0</v>
      </c>
      <c r="E58" s="72">
        <f t="shared" si="7"/>
        <v>0</v>
      </c>
      <c r="F58" s="30" t="e">
        <f t="shared" si="8"/>
        <v>#NUM!</v>
      </c>
      <c r="G58" s="30" t="e">
        <f t="shared" si="9"/>
        <v>#NUM!</v>
      </c>
      <c r="H58" s="46">
        <f t="shared" si="10"/>
        <v>0</v>
      </c>
      <c r="I58" s="51"/>
      <c r="J58" s="51"/>
      <c r="K58" s="52"/>
      <c r="L58" s="52"/>
      <c r="M58" s="51"/>
      <c r="N58" s="52"/>
      <c r="O58" s="52"/>
      <c r="P58" s="52"/>
      <c r="Q58" s="52"/>
      <c r="R58" s="52"/>
      <c r="S58" s="53"/>
    </row>
    <row r="59" spans="1:19" ht="13" customHeight="1" x14ac:dyDescent="0.35">
      <c r="A59" s="34">
        <v>56</v>
      </c>
      <c r="B59" s="85">
        <f t="shared" si="6"/>
        <v>0</v>
      </c>
      <c r="D59" s="71"/>
      <c r="E59" s="72">
        <f t="shared" si="7"/>
        <v>0</v>
      </c>
      <c r="F59" s="30" t="e">
        <f t="shared" si="8"/>
        <v>#NUM!</v>
      </c>
      <c r="G59" s="30" t="e">
        <f t="shared" si="9"/>
        <v>#NUM!</v>
      </c>
      <c r="H59" s="46">
        <f t="shared" si="10"/>
        <v>0</v>
      </c>
      <c r="I59" s="52"/>
      <c r="J59" s="52"/>
      <c r="K59" s="52"/>
      <c r="L59" s="52"/>
      <c r="M59" s="51"/>
      <c r="N59" s="52"/>
      <c r="O59" s="51"/>
      <c r="P59" s="52"/>
      <c r="Q59" s="52"/>
      <c r="R59" s="52"/>
      <c r="S59" s="52"/>
    </row>
    <row r="60" spans="1:19" ht="13" customHeight="1" x14ac:dyDescent="0.35">
      <c r="A60" s="34">
        <v>57</v>
      </c>
      <c r="B60" s="85">
        <f t="shared" si="6"/>
        <v>0</v>
      </c>
      <c r="E60" s="72">
        <f t="shared" si="7"/>
        <v>0</v>
      </c>
      <c r="F60" s="30" t="e">
        <f t="shared" si="8"/>
        <v>#NUM!</v>
      </c>
      <c r="G60" s="30" t="e">
        <f t="shared" si="9"/>
        <v>#NUM!</v>
      </c>
      <c r="H60" s="46">
        <f t="shared" si="10"/>
        <v>0</v>
      </c>
      <c r="I60" s="52"/>
      <c r="J60" s="52"/>
      <c r="K60" s="52"/>
      <c r="L60" s="52"/>
      <c r="M60" s="51"/>
      <c r="N60" s="52"/>
      <c r="O60" s="53"/>
      <c r="P60" s="52"/>
      <c r="Q60" s="52"/>
      <c r="R60" s="52"/>
      <c r="S60" s="52"/>
    </row>
    <row r="61" spans="1:19" ht="13" customHeight="1" x14ac:dyDescent="0.35">
      <c r="A61" s="35">
        <v>58</v>
      </c>
      <c r="B61" s="85">
        <f t="shared" si="6"/>
        <v>0</v>
      </c>
      <c r="D61" s="71"/>
      <c r="E61" s="72">
        <f t="shared" si="7"/>
        <v>0</v>
      </c>
      <c r="F61" s="30" t="e">
        <f t="shared" si="8"/>
        <v>#NUM!</v>
      </c>
      <c r="G61" s="30" t="e">
        <f t="shared" si="9"/>
        <v>#NUM!</v>
      </c>
      <c r="H61" s="46">
        <f t="shared" si="10"/>
        <v>0</v>
      </c>
      <c r="I61" s="52"/>
      <c r="J61" s="52"/>
      <c r="K61" s="52"/>
      <c r="L61" s="52"/>
      <c r="M61" s="52"/>
      <c r="N61" s="52"/>
      <c r="O61" s="53"/>
      <c r="P61" s="53"/>
      <c r="Q61" s="52"/>
      <c r="R61" s="52"/>
      <c r="S61" s="52"/>
    </row>
    <row r="62" spans="1:19" ht="13" customHeight="1" x14ac:dyDescent="0.35">
      <c r="A62" s="34">
        <v>59</v>
      </c>
      <c r="B62" s="85">
        <f t="shared" si="6"/>
        <v>0</v>
      </c>
      <c r="E62" s="72">
        <f t="shared" si="7"/>
        <v>0</v>
      </c>
      <c r="F62" s="30" t="e">
        <f t="shared" si="8"/>
        <v>#NUM!</v>
      </c>
      <c r="G62" s="30" t="e">
        <f t="shared" si="9"/>
        <v>#NUM!</v>
      </c>
      <c r="H62" s="46">
        <f t="shared" si="10"/>
        <v>0</v>
      </c>
      <c r="I62" s="51"/>
      <c r="J62" s="51"/>
      <c r="K62" s="53"/>
      <c r="L62" s="52"/>
      <c r="M62" s="51"/>
      <c r="N62" s="52"/>
      <c r="O62" s="52"/>
      <c r="P62" s="52"/>
      <c r="Q62" s="52"/>
      <c r="R62" s="52"/>
      <c r="S62" s="52"/>
    </row>
    <row r="63" spans="1:19" ht="13" customHeight="1" x14ac:dyDescent="0.35">
      <c r="A63" s="34">
        <v>60</v>
      </c>
      <c r="B63" s="85">
        <f t="shared" si="6"/>
        <v>0</v>
      </c>
      <c r="D63" s="71"/>
      <c r="E63" s="72">
        <f t="shared" si="7"/>
        <v>0</v>
      </c>
      <c r="F63" s="30" t="e">
        <f t="shared" si="8"/>
        <v>#NUM!</v>
      </c>
      <c r="G63" s="30" t="e">
        <f t="shared" si="9"/>
        <v>#NUM!</v>
      </c>
      <c r="H63" s="46">
        <f t="shared" si="10"/>
        <v>0</v>
      </c>
      <c r="I63" s="52"/>
      <c r="J63" s="52"/>
      <c r="K63" s="52"/>
      <c r="L63" s="52"/>
      <c r="M63" s="51"/>
      <c r="N63" s="52"/>
      <c r="O63" s="52"/>
      <c r="P63" s="52"/>
      <c r="Q63" s="52"/>
      <c r="R63" s="52"/>
      <c r="S63" s="52"/>
    </row>
    <row r="64" spans="1:19" ht="13" customHeight="1" x14ac:dyDescent="0.35">
      <c r="A64" s="35">
        <v>61</v>
      </c>
      <c r="B64" s="85">
        <f t="shared" si="6"/>
        <v>0</v>
      </c>
      <c r="D64" s="71"/>
      <c r="E64" s="72">
        <f t="shared" si="7"/>
        <v>0</v>
      </c>
      <c r="F64" s="30" t="e">
        <f t="shared" si="8"/>
        <v>#NUM!</v>
      </c>
      <c r="G64" s="30" t="e">
        <f t="shared" si="9"/>
        <v>#NUM!</v>
      </c>
      <c r="H64" s="46">
        <f t="shared" si="10"/>
        <v>0</v>
      </c>
      <c r="I64" s="52"/>
      <c r="J64" s="51"/>
      <c r="K64" s="52"/>
      <c r="L64" s="52"/>
      <c r="M64" s="51"/>
      <c r="N64" s="52"/>
      <c r="O64" s="53"/>
      <c r="P64" s="52"/>
      <c r="Q64" s="52"/>
      <c r="R64" s="52"/>
      <c r="S64" s="52"/>
    </row>
    <row r="65" spans="1:19" ht="13" customHeight="1" x14ac:dyDescent="0.35">
      <c r="A65" s="34">
        <v>62</v>
      </c>
      <c r="B65" s="85">
        <f t="shared" si="6"/>
        <v>0</v>
      </c>
      <c r="E65" s="72">
        <f t="shared" si="7"/>
        <v>0</v>
      </c>
      <c r="F65" s="30" t="e">
        <f t="shared" si="8"/>
        <v>#NUM!</v>
      </c>
      <c r="G65" s="30" t="e">
        <f t="shared" si="9"/>
        <v>#NUM!</v>
      </c>
      <c r="H65" s="46">
        <f t="shared" si="10"/>
        <v>0</v>
      </c>
      <c r="I65" s="51"/>
      <c r="J65" s="51"/>
      <c r="K65" s="53"/>
      <c r="L65" s="52"/>
      <c r="M65" s="51"/>
      <c r="N65" s="52"/>
      <c r="O65" s="52"/>
      <c r="P65" s="52"/>
      <c r="Q65" s="52"/>
      <c r="R65" s="52"/>
      <c r="S65" s="52"/>
    </row>
    <row r="66" spans="1:19" ht="13" customHeight="1" x14ac:dyDescent="0.35">
      <c r="A66" s="34">
        <v>63</v>
      </c>
      <c r="B66" s="85">
        <f t="shared" si="6"/>
        <v>0</v>
      </c>
      <c r="C66" s="71"/>
      <c r="D66" s="71"/>
      <c r="E66" s="72">
        <f t="shared" si="7"/>
        <v>0</v>
      </c>
      <c r="F66" s="30" t="e">
        <f t="shared" si="8"/>
        <v>#NUM!</v>
      </c>
      <c r="G66" s="30" t="e">
        <f t="shared" si="9"/>
        <v>#NUM!</v>
      </c>
      <c r="H66" s="46">
        <f t="shared" si="10"/>
        <v>0</v>
      </c>
      <c r="I66" s="52"/>
      <c r="J66" s="51"/>
      <c r="K66" s="78"/>
      <c r="L66" s="52"/>
      <c r="M66" s="51"/>
      <c r="N66" s="52"/>
      <c r="O66" s="52"/>
      <c r="P66" s="52"/>
      <c r="Q66" s="52"/>
      <c r="R66" s="52"/>
      <c r="S66" s="52"/>
    </row>
    <row r="67" spans="1:19" ht="13" customHeight="1" x14ac:dyDescent="0.35">
      <c r="A67" s="35">
        <v>64</v>
      </c>
      <c r="B67" s="85">
        <f t="shared" si="6"/>
        <v>0</v>
      </c>
      <c r="E67" s="72">
        <f t="shared" si="7"/>
        <v>0</v>
      </c>
      <c r="F67" s="30" t="e">
        <f t="shared" si="8"/>
        <v>#NUM!</v>
      </c>
      <c r="G67" s="30" t="e">
        <f t="shared" si="9"/>
        <v>#NUM!</v>
      </c>
      <c r="H67" s="46">
        <f t="shared" si="10"/>
        <v>0</v>
      </c>
      <c r="I67" s="51"/>
      <c r="J67" s="52"/>
      <c r="K67" s="53"/>
      <c r="L67" s="52"/>
      <c r="M67" s="51"/>
      <c r="N67" s="52"/>
      <c r="O67" s="52"/>
      <c r="P67" s="52"/>
      <c r="Q67" s="52"/>
      <c r="R67" s="52"/>
      <c r="S67" s="52"/>
    </row>
    <row r="68" spans="1:19" ht="13" customHeight="1" x14ac:dyDescent="0.35">
      <c r="A68" s="34">
        <v>65</v>
      </c>
      <c r="B68" s="85">
        <f t="shared" ref="B68:B88" si="11">COUNT(I68:S68)</f>
        <v>0</v>
      </c>
      <c r="E68" s="72">
        <f t="shared" ref="E68:E88" si="12">IF(B68&lt;10,H68,IF(B68=10,H68-F68,H68-F68-G68))</f>
        <v>0</v>
      </c>
      <c r="F68" s="30" t="e">
        <f t="shared" ref="F68:F88" si="13">SMALL(I68:S68,1)</f>
        <v>#NUM!</v>
      </c>
      <c r="G68" s="30" t="e">
        <f t="shared" ref="G68:G88" si="14">SMALL(I68:S68,2)</f>
        <v>#NUM!</v>
      </c>
      <c r="H68" s="46">
        <f t="shared" ref="H68:H88" si="15">SUM(I68:S68)</f>
        <v>0</v>
      </c>
      <c r="I68" s="51"/>
      <c r="J68" s="51"/>
      <c r="K68" s="52"/>
      <c r="L68" s="52"/>
      <c r="M68" s="51"/>
      <c r="N68" s="52"/>
      <c r="O68" s="52"/>
      <c r="P68" s="52"/>
      <c r="Q68" s="52"/>
      <c r="R68" s="52"/>
      <c r="S68" s="52"/>
    </row>
    <row r="69" spans="1:19" ht="13" customHeight="1" x14ac:dyDescent="0.35">
      <c r="A69" s="34">
        <v>66</v>
      </c>
      <c r="B69" s="85">
        <f t="shared" si="11"/>
        <v>0</v>
      </c>
      <c r="C69" s="71"/>
      <c r="D69" s="71"/>
      <c r="E69" s="72">
        <f t="shared" si="12"/>
        <v>0</v>
      </c>
      <c r="F69" s="30" t="e">
        <f t="shared" si="13"/>
        <v>#NUM!</v>
      </c>
      <c r="G69" s="30" t="e">
        <f t="shared" si="14"/>
        <v>#NUM!</v>
      </c>
      <c r="H69" s="46">
        <f t="shared" si="15"/>
        <v>0</v>
      </c>
      <c r="I69" s="52"/>
      <c r="J69" s="51"/>
      <c r="K69" s="52"/>
      <c r="L69" s="52"/>
      <c r="M69" s="51"/>
      <c r="N69" s="75"/>
      <c r="O69" s="52"/>
      <c r="P69" s="52"/>
      <c r="Q69" s="52"/>
      <c r="R69" s="52"/>
      <c r="S69" s="52"/>
    </row>
    <row r="70" spans="1:19" ht="13" customHeight="1" x14ac:dyDescent="0.35">
      <c r="A70" s="34">
        <v>67</v>
      </c>
      <c r="B70" s="85">
        <f t="shared" si="11"/>
        <v>0</v>
      </c>
      <c r="C70" s="35"/>
      <c r="E70" s="72">
        <f t="shared" si="12"/>
        <v>0</v>
      </c>
      <c r="F70" s="30" t="e">
        <f t="shared" si="13"/>
        <v>#NUM!</v>
      </c>
      <c r="G70" s="30" t="e">
        <f t="shared" si="14"/>
        <v>#NUM!</v>
      </c>
      <c r="H70" s="46">
        <f t="shared" si="15"/>
        <v>0</v>
      </c>
      <c r="I70" s="46"/>
      <c r="J70" s="51"/>
      <c r="K70" s="52"/>
      <c r="L70" s="52"/>
      <c r="M70" s="51"/>
      <c r="N70" s="52"/>
      <c r="O70" s="52"/>
      <c r="P70" s="52"/>
      <c r="Q70" s="52"/>
      <c r="R70" s="53"/>
      <c r="S70" s="53"/>
    </row>
    <row r="71" spans="1:19" ht="13" customHeight="1" x14ac:dyDescent="0.35">
      <c r="A71" s="34">
        <v>68</v>
      </c>
      <c r="B71" s="85">
        <f t="shared" si="11"/>
        <v>0</v>
      </c>
      <c r="C71" s="71"/>
      <c r="D71" s="71"/>
      <c r="E71" s="72">
        <f t="shared" si="12"/>
        <v>0</v>
      </c>
      <c r="F71" s="30" t="e">
        <f t="shared" si="13"/>
        <v>#NUM!</v>
      </c>
      <c r="G71" s="30" t="e">
        <f t="shared" si="14"/>
        <v>#NUM!</v>
      </c>
      <c r="H71" s="46">
        <f t="shared" si="15"/>
        <v>0</v>
      </c>
      <c r="I71" s="74"/>
      <c r="J71" s="51"/>
      <c r="K71" s="52"/>
      <c r="L71" s="52"/>
      <c r="M71" s="52"/>
      <c r="N71" s="52"/>
      <c r="O71" s="53"/>
      <c r="P71" s="74"/>
      <c r="Q71" s="52"/>
      <c r="R71" s="52"/>
      <c r="S71" s="77"/>
    </row>
    <row r="72" spans="1:19" ht="13" customHeight="1" x14ac:dyDescent="0.35">
      <c r="A72" s="35">
        <v>69</v>
      </c>
      <c r="B72" s="85">
        <f t="shared" si="11"/>
        <v>0</v>
      </c>
      <c r="E72" s="72">
        <f t="shared" si="12"/>
        <v>0</v>
      </c>
      <c r="F72" s="30" t="e">
        <f t="shared" si="13"/>
        <v>#NUM!</v>
      </c>
      <c r="G72" s="30" t="e">
        <f t="shared" si="14"/>
        <v>#NUM!</v>
      </c>
      <c r="H72" s="46">
        <f t="shared" si="15"/>
        <v>0</v>
      </c>
      <c r="I72" s="51"/>
      <c r="J72" s="52"/>
      <c r="K72" s="52"/>
      <c r="L72" s="52"/>
      <c r="M72" s="51"/>
      <c r="N72" s="52"/>
      <c r="O72" s="53"/>
      <c r="P72" s="52"/>
      <c r="Q72" s="52"/>
      <c r="R72" s="52"/>
      <c r="S72" s="52"/>
    </row>
    <row r="73" spans="1:19" ht="13" customHeight="1" x14ac:dyDescent="0.35">
      <c r="A73" s="34">
        <v>70</v>
      </c>
      <c r="B73" s="85">
        <f t="shared" si="11"/>
        <v>0</v>
      </c>
      <c r="E73" s="72">
        <f t="shared" si="12"/>
        <v>0</v>
      </c>
      <c r="F73" s="30" t="e">
        <f t="shared" si="13"/>
        <v>#NUM!</v>
      </c>
      <c r="G73" s="30" t="e">
        <f t="shared" si="14"/>
        <v>#NUM!</v>
      </c>
      <c r="H73" s="46">
        <f t="shared" si="15"/>
        <v>0</v>
      </c>
      <c r="I73" s="51"/>
      <c r="J73" s="74"/>
      <c r="K73" s="52"/>
      <c r="L73" s="52"/>
      <c r="M73" s="51"/>
      <c r="N73" s="52"/>
      <c r="O73" s="52"/>
      <c r="P73" s="52"/>
      <c r="Q73" s="52"/>
      <c r="R73" s="73"/>
      <c r="S73" s="52"/>
    </row>
    <row r="74" spans="1:19" ht="13" customHeight="1" x14ac:dyDescent="0.35">
      <c r="A74" s="34">
        <v>71</v>
      </c>
      <c r="B74" s="85">
        <f t="shared" si="11"/>
        <v>0</v>
      </c>
      <c r="E74" s="72">
        <f t="shared" si="12"/>
        <v>0</v>
      </c>
      <c r="F74" s="30" t="e">
        <f t="shared" si="13"/>
        <v>#NUM!</v>
      </c>
      <c r="G74" s="30" t="e">
        <f t="shared" si="14"/>
        <v>#NUM!</v>
      </c>
      <c r="H74" s="46">
        <f t="shared" si="15"/>
        <v>0</v>
      </c>
      <c r="I74" s="52"/>
      <c r="J74" s="52"/>
      <c r="K74" s="52"/>
      <c r="L74" s="52"/>
      <c r="M74" s="51"/>
      <c r="N74" s="52"/>
      <c r="O74" s="53"/>
      <c r="P74" s="52"/>
      <c r="Q74" s="52"/>
      <c r="R74" s="52"/>
      <c r="S74" s="52"/>
    </row>
    <row r="75" spans="1:19" ht="13" customHeight="1" x14ac:dyDescent="0.35">
      <c r="A75" s="35">
        <v>72</v>
      </c>
      <c r="B75" s="85">
        <f t="shared" si="11"/>
        <v>0</v>
      </c>
      <c r="D75" s="71"/>
      <c r="E75" s="72">
        <f t="shared" si="12"/>
        <v>0</v>
      </c>
      <c r="F75" s="30" t="e">
        <f t="shared" si="13"/>
        <v>#NUM!</v>
      </c>
      <c r="G75" s="30" t="e">
        <f t="shared" si="14"/>
        <v>#NUM!</v>
      </c>
      <c r="H75" s="46">
        <f t="shared" si="15"/>
        <v>0</v>
      </c>
      <c r="I75" s="52"/>
      <c r="J75" s="52"/>
      <c r="K75" s="52"/>
      <c r="L75" s="52"/>
      <c r="M75" s="51"/>
      <c r="N75" s="52"/>
      <c r="O75" s="53"/>
      <c r="P75" s="52"/>
      <c r="Q75" s="52"/>
      <c r="R75" s="78"/>
      <c r="S75" s="52"/>
    </row>
    <row r="76" spans="1:19" ht="13" customHeight="1" x14ac:dyDescent="0.35">
      <c r="A76" s="34">
        <v>73</v>
      </c>
      <c r="B76" s="85">
        <f t="shared" si="11"/>
        <v>0</v>
      </c>
      <c r="E76" s="72">
        <f t="shared" si="12"/>
        <v>0</v>
      </c>
      <c r="F76" s="30" t="e">
        <f t="shared" si="13"/>
        <v>#NUM!</v>
      </c>
      <c r="G76" s="30" t="e">
        <f t="shared" si="14"/>
        <v>#NUM!</v>
      </c>
      <c r="H76" s="46">
        <f t="shared" si="15"/>
        <v>0</v>
      </c>
      <c r="I76" s="51"/>
      <c r="J76" s="57"/>
      <c r="K76" s="52"/>
      <c r="L76" s="52"/>
      <c r="M76" s="51"/>
      <c r="N76" s="52"/>
      <c r="O76" s="52"/>
      <c r="P76" s="52"/>
      <c r="Q76" s="74"/>
      <c r="R76" s="52"/>
      <c r="S76" s="52"/>
    </row>
    <row r="77" spans="1:19" ht="13" customHeight="1" x14ac:dyDescent="0.35">
      <c r="A77" s="34">
        <v>74</v>
      </c>
      <c r="B77" s="85">
        <f t="shared" si="11"/>
        <v>0</v>
      </c>
      <c r="D77" s="71"/>
      <c r="E77" s="72">
        <f t="shared" si="12"/>
        <v>0</v>
      </c>
      <c r="F77" s="30" t="e">
        <f t="shared" si="13"/>
        <v>#NUM!</v>
      </c>
      <c r="G77" s="30" t="e">
        <f t="shared" si="14"/>
        <v>#NUM!</v>
      </c>
      <c r="H77" s="46">
        <f t="shared" si="15"/>
        <v>0</v>
      </c>
      <c r="I77" s="52"/>
      <c r="J77" s="52"/>
      <c r="K77" s="52"/>
      <c r="L77" s="52"/>
      <c r="M77" s="51"/>
      <c r="N77" s="52"/>
      <c r="O77" s="52"/>
      <c r="P77" s="52"/>
      <c r="Q77" s="52"/>
      <c r="R77" s="53"/>
      <c r="S77" s="52"/>
    </row>
    <row r="78" spans="1:19" ht="13" customHeight="1" x14ac:dyDescent="0.35">
      <c r="A78" s="35">
        <v>75</v>
      </c>
      <c r="B78" s="85">
        <f t="shared" si="11"/>
        <v>0</v>
      </c>
      <c r="E78" s="72">
        <f t="shared" si="12"/>
        <v>0</v>
      </c>
      <c r="F78" s="30" t="e">
        <f t="shared" si="13"/>
        <v>#NUM!</v>
      </c>
      <c r="G78" s="30" t="e">
        <f t="shared" si="14"/>
        <v>#NUM!</v>
      </c>
      <c r="H78" s="46">
        <f t="shared" si="15"/>
        <v>0</v>
      </c>
      <c r="I78" s="52"/>
      <c r="J78" s="52"/>
      <c r="K78" s="52"/>
      <c r="L78" s="52"/>
      <c r="M78" s="51"/>
      <c r="N78" s="52"/>
      <c r="O78" s="52"/>
      <c r="P78" s="52"/>
      <c r="Q78" s="52"/>
      <c r="R78" s="52"/>
      <c r="S78" s="52"/>
    </row>
    <row r="79" spans="1:19" ht="13" customHeight="1" x14ac:dyDescent="0.35">
      <c r="A79" s="34">
        <v>76</v>
      </c>
      <c r="B79" s="85">
        <f t="shared" si="11"/>
        <v>0</v>
      </c>
      <c r="E79" s="72">
        <f t="shared" si="12"/>
        <v>0</v>
      </c>
      <c r="F79" s="30" t="e">
        <f t="shared" si="13"/>
        <v>#NUM!</v>
      </c>
      <c r="G79" s="30" t="e">
        <f t="shared" si="14"/>
        <v>#NUM!</v>
      </c>
      <c r="H79" s="46">
        <f t="shared" si="15"/>
        <v>0</v>
      </c>
      <c r="I79" s="51"/>
      <c r="J79" s="51"/>
      <c r="K79" s="53"/>
      <c r="L79" s="52"/>
      <c r="M79" s="51"/>
      <c r="N79" s="52"/>
      <c r="O79" s="52"/>
      <c r="P79" s="52"/>
      <c r="Q79" s="52"/>
      <c r="R79" s="52"/>
      <c r="S79" s="52"/>
    </row>
    <row r="80" spans="1:19" ht="13" customHeight="1" x14ac:dyDescent="0.35">
      <c r="A80" s="34">
        <v>77</v>
      </c>
      <c r="B80" s="85">
        <f t="shared" si="11"/>
        <v>0</v>
      </c>
      <c r="E80" s="72">
        <f t="shared" si="12"/>
        <v>0</v>
      </c>
      <c r="F80" s="30" t="e">
        <f t="shared" si="13"/>
        <v>#NUM!</v>
      </c>
      <c r="G80" s="30" t="e">
        <f t="shared" si="14"/>
        <v>#NUM!</v>
      </c>
      <c r="H80" s="46">
        <f t="shared" si="15"/>
        <v>0</v>
      </c>
      <c r="I80" s="52"/>
      <c r="J80" s="52"/>
      <c r="K80" s="52"/>
      <c r="L80" s="52"/>
      <c r="M80" s="51"/>
      <c r="N80" s="52"/>
      <c r="O80" s="53"/>
      <c r="P80" s="52"/>
      <c r="Q80" s="52"/>
      <c r="R80" s="53"/>
      <c r="S80" s="52"/>
    </row>
    <row r="81" spans="1:19" ht="13" customHeight="1" x14ac:dyDescent="0.35">
      <c r="A81" s="34">
        <v>78</v>
      </c>
      <c r="B81" s="85">
        <f t="shared" si="11"/>
        <v>0</v>
      </c>
      <c r="C81" s="71"/>
      <c r="D81" s="71"/>
      <c r="E81" s="72">
        <f t="shared" si="12"/>
        <v>0</v>
      </c>
      <c r="F81" s="30" t="e">
        <f t="shared" si="13"/>
        <v>#NUM!</v>
      </c>
      <c r="G81" s="30" t="e">
        <f t="shared" si="14"/>
        <v>#NUM!</v>
      </c>
      <c r="H81" s="46">
        <f t="shared" si="15"/>
        <v>0</v>
      </c>
      <c r="I81" s="52"/>
      <c r="J81" s="52"/>
      <c r="K81" s="52"/>
      <c r="L81" s="52"/>
      <c r="M81" s="51"/>
      <c r="N81" s="52"/>
      <c r="O81" s="52"/>
      <c r="P81" s="52"/>
      <c r="Q81" s="52"/>
      <c r="R81" s="52"/>
      <c r="S81" s="52"/>
    </row>
    <row r="82" spans="1:19" ht="13" customHeight="1" x14ac:dyDescent="0.35">
      <c r="A82" s="34">
        <v>79</v>
      </c>
      <c r="B82" s="85">
        <f t="shared" si="11"/>
        <v>0</v>
      </c>
      <c r="E82" s="72">
        <f t="shared" si="12"/>
        <v>0</v>
      </c>
      <c r="F82" s="30" t="e">
        <f t="shared" si="13"/>
        <v>#NUM!</v>
      </c>
      <c r="G82" s="30" t="e">
        <f t="shared" si="14"/>
        <v>#NUM!</v>
      </c>
      <c r="H82" s="46">
        <f t="shared" si="15"/>
        <v>0</v>
      </c>
      <c r="I82" s="51"/>
      <c r="J82" s="51"/>
      <c r="K82" s="52"/>
      <c r="L82" s="52"/>
      <c r="M82" s="51"/>
      <c r="N82" s="52"/>
      <c r="O82" s="52"/>
      <c r="P82" s="52"/>
      <c r="Q82" s="52"/>
      <c r="R82" s="53"/>
      <c r="S82" s="52"/>
    </row>
    <row r="83" spans="1:19" ht="13" customHeight="1" x14ac:dyDescent="0.35">
      <c r="A83" s="35">
        <v>80</v>
      </c>
      <c r="B83" s="85">
        <f t="shared" si="11"/>
        <v>0</v>
      </c>
      <c r="D83" s="71"/>
      <c r="E83" s="72">
        <f t="shared" si="12"/>
        <v>0</v>
      </c>
      <c r="F83" s="30" t="e">
        <f t="shared" si="13"/>
        <v>#NUM!</v>
      </c>
      <c r="G83" s="30" t="e">
        <f t="shared" si="14"/>
        <v>#NUM!</v>
      </c>
      <c r="H83" s="46">
        <f t="shared" si="15"/>
        <v>0</v>
      </c>
      <c r="I83" s="52"/>
      <c r="J83" s="52"/>
      <c r="K83" s="52"/>
      <c r="L83" s="52"/>
      <c r="M83" s="51"/>
      <c r="N83" s="52"/>
      <c r="O83" s="52"/>
      <c r="P83" s="52"/>
      <c r="Q83" s="52"/>
      <c r="R83" s="52"/>
      <c r="S83" s="52"/>
    </row>
    <row r="84" spans="1:19" ht="13" customHeight="1" x14ac:dyDescent="0.35">
      <c r="A84" s="34">
        <v>81</v>
      </c>
      <c r="B84" s="85">
        <f t="shared" si="11"/>
        <v>0</v>
      </c>
      <c r="D84" s="71"/>
      <c r="E84" s="72">
        <f t="shared" si="12"/>
        <v>0</v>
      </c>
      <c r="F84" s="30" t="e">
        <f t="shared" si="13"/>
        <v>#NUM!</v>
      </c>
      <c r="G84" s="30" t="e">
        <f t="shared" si="14"/>
        <v>#NUM!</v>
      </c>
      <c r="H84" s="46">
        <f t="shared" si="15"/>
        <v>0</v>
      </c>
      <c r="I84" s="52"/>
      <c r="J84" s="52"/>
      <c r="K84" s="52"/>
      <c r="L84" s="52"/>
      <c r="M84" s="51"/>
      <c r="N84" s="52"/>
      <c r="O84" s="53"/>
      <c r="P84" s="52"/>
      <c r="Q84" s="52"/>
      <c r="R84" s="52"/>
      <c r="S84" s="52"/>
    </row>
    <row r="85" spans="1:19" ht="13" customHeight="1" x14ac:dyDescent="0.35">
      <c r="A85" s="34">
        <v>82</v>
      </c>
      <c r="B85" s="85">
        <f t="shared" si="11"/>
        <v>0</v>
      </c>
      <c r="C85" s="35"/>
      <c r="D85" s="71"/>
      <c r="E85" s="72">
        <f t="shared" si="12"/>
        <v>0</v>
      </c>
      <c r="F85" s="30" t="e">
        <f t="shared" si="13"/>
        <v>#NUM!</v>
      </c>
      <c r="G85" s="30" t="e">
        <f t="shared" si="14"/>
        <v>#NUM!</v>
      </c>
      <c r="H85" s="46">
        <f t="shared" si="15"/>
        <v>0</v>
      </c>
      <c r="I85" s="46"/>
      <c r="J85" s="51"/>
      <c r="K85" s="52"/>
      <c r="L85" s="52"/>
      <c r="M85" s="51"/>
      <c r="N85" s="52"/>
      <c r="O85" s="52"/>
      <c r="P85" s="52"/>
      <c r="Q85" s="52"/>
      <c r="R85" s="53"/>
      <c r="S85" s="52"/>
    </row>
    <row r="86" spans="1:19" ht="13" customHeight="1" x14ac:dyDescent="0.35">
      <c r="A86" s="35">
        <v>83</v>
      </c>
      <c r="B86" s="85">
        <f t="shared" si="11"/>
        <v>0</v>
      </c>
      <c r="D86" s="71"/>
      <c r="E86" s="72">
        <f t="shared" si="12"/>
        <v>0</v>
      </c>
      <c r="F86" s="30" t="e">
        <f t="shared" si="13"/>
        <v>#NUM!</v>
      </c>
      <c r="G86" s="30" t="e">
        <f t="shared" si="14"/>
        <v>#NUM!</v>
      </c>
      <c r="H86" s="46">
        <f t="shared" si="15"/>
        <v>0</v>
      </c>
      <c r="I86" s="52"/>
      <c r="J86" s="52"/>
      <c r="K86" s="52"/>
      <c r="L86" s="52"/>
      <c r="M86" s="51"/>
      <c r="N86" s="52"/>
      <c r="O86" s="53"/>
      <c r="P86" s="52"/>
      <c r="Q86" s="52"/>
      <c r="R86" s="52"/>
      <c r="S86" s="52"/>
    </row>
    <row r="87" spans="1:19" ht="13" customHeight="1" x14ac:dyDescent="0.35">
      <c r="A87" s="34">
        <v>84</v>
      </c>
      <c r="B87" s="85">
        <f t="shared" si="11"/>
        <v>0</v>
      </c>
      <c r="D87" s="71"/>
      <c r="E87" s="72">
        <f t="shared" si="12"/>
        <v>0</v>
      </c>
      <c r="F87" s="30" t="e">
        <f t="shared" si="13"/>
        <v>#NUM!</v>
      </c>
      <c r="G87" s="30" t="e">
        <f t="shared" si="14"/>
        <v>#NUM!</v>
      </c>
      <c r="H87" s="46">
        <f t="shared" si="15"/>
        <v>0</v>
      </c>
      <c r="I87" s="52"/>
      <c r="J87" s="52"/>
      <c r="K87" s="52"/>
      <c r="L87" s="52"/>
      <c r="M87" s="51"/>
      <c r="N87" s="52"/>
      <c r="O87" s="52"/>
      <c r="P87" s="52"/>
      <c r="Q87" s="52"/>
      <c r="R87" s="52"/>
      <c r="S87" s="52"/>
    </row>
    <row r="88" spans="1:19" ht="13" customHeight="1" x14ac:dyDescent="0.35">
      <c r="A88" s="34">
        <v>85</v>
      </c>
      <c r="B88" s="85">
        <f t="shared" si="11"/>
        <v>0</v>
      </c>
      <c r="D88" s="71"/>
      <c r="E88" s="72">
        <f t="shared" si="12"/>
        <v>0</v>
      </c>
      <c r="F88" s="30" t="e">
        <f t="shared" si="13"/>
        <v>#NUM!</v>
      </c>
      <c r="G88" s="30" t="e">
        <f t="shared" si="14"/>
        <v>#NUM!</v>
      </c>
      <c r="H88" s="46">
        <f t="shared" si="15"/>
        <v>0</v>
      </c>
      <c r="I88" s="52"/>
      <c r="J88" s="52"/>
      <c r="K88" s="52"/>
      <c r="L88" s="52"/>
      <c r="M88" s="51"/>
      <c r="N88" s="52"/>
      <c r="O88" s="53"/>
      <c r="P88" s="52"/>
      <c r="Q88" s="52"/>
      <c r="R88" s="52"/>
      <c r="S88" s="52"/>
    </row>
    <row r="91" spans="1:19" ht="13" customHeight="1" x14ac:dyDescent="0.35">
      <c r="A91" s="35"/>
    </row>
  </sheetData>
  <sortState xmlns:xlrd2="http://schemas.microsoft.com/office/spreadsheetml/2017/richdata2" ref="B4:J24">
    <sortCondition descending="1" ref="E4:E24"/>
  </sortState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9"/>
  <sheetViews>
    <sheetView zoomScale="80" zoomScaleNormal="80" workbookViewId="0">
      <selection activeCell="H4" sqref="H4"/>
    </sheetView>
  </sheetViews>
  <sheetFormatPr defaultColWidth="8.81640625" defaultRowHeight="13" customHeight="1" x14ac:dyDescent="0.35"/>
  <cols>
    <col min="1" max="1" width="3.36328125" style="34" bestFit="1" customWidth="1"/>
    <col min="2" max="2" width="17.54296875" style="35" bestFit="1" customWidth="1"/>
    <col min="3" max="3" width="25" style="34" bestFit="1" customWidth="1"/>
    <col min="4" max="4" width="19.1796875" style="34" bestFit="1" customWidth="1"/>
    <col min="5" max="5" width="7.90625" style="36" bestFit="1" customWidth="1"/>
    <col min="6" max="6" width="8.453125" style="36" bestFit="1" customWidth="1"/>
    <col min="7" max="7" width="10.6328125" style="36" bestFit="1" customWidth="1"/>
    <col min="8" max="8" width="6.81640625" style="37" bestFit="1" customWidth="1"/>
    <col min="9" max="9" width="5.6328125" style="34" bestFit="1" customWidth="1"/>
    <col min="10" max="10" width="5.08984375" style="34" bestFit="1" customWidth="1"/>
    <col min="11" max="11" width="5.6328125" style="38" bestFit="1" customWidth="1"/>
    <col min="12" max="13" width="5.6328125" style="34" bestFit="1" customWidth="1"/>
    <col min="14" max="14" width="5.6328125" style="58" bestFit="1" customWidth="1"/>
    <col min="15" max="17" width="5.6328125" style="34" bestFit="1" customWidth="1"/>
    <col min="18" max="19" width="5.6328125" style="38" bestFit="1" customWidth="1"/>
    <col min="20" max="20" width="5.08984375" style="38" bestFit="1" customWidth="1"/>
    <col min="21" max="21" width="5.08984375" style="34" bestFit="1" customWidth="1"/>
    <col min="22" max="16384" width="8.81640625" style="34"/>
  </cols>
  <sheetData>
    <row r="1" spans="1:21" ht="13" customHeight="1" x14ac:dyDescent="0.35">
      <c r="A1" s="34" t="s">
        <v>1</v>
      </c>
      <c r="I1" s="38">
        <v>1</v>
      </c>
      <c r="J1" s="38">
        <v>2</v>
      </c>
      <c r="K1" s="38">
        <v>3</v>
      </c>
      <c r="L1" s="38">
        <v>4</v>
      </c>
      <c r="M1" s="38">
        <v>5</v>
      </c>
      <c r="N1" s="39">
        <v>6</v>
      </c>
      <c r="O1" s="38">
        <v>7</v>
      </c>
      <c r="P1" s="38">
        <v>8</v>
      </c>
      <c r="Q1" s="38">
        <v>9</v>
      </c>
      <c r="R1" s="38">
        <v>10</v>
      </c>
      <c r="S1" s="38">
        <v>11</v>
      </c>
    </row>
    <row r="2" spans="1:21" ht="13" customHeight="1" x14ac:dyDescent="0.35">
      <c r="H2" s="37">
        <f>SUM(I2:S2)</f>
        <v>70</v>
      </c>
      <c r="I2" s="38">
        <f>COUNT(I4:I88)</f>
        <v>34</v>
      </c>
      <c r="J2" s="38">
        <f>COUNT(J4:J88)</f>
        <v>36</v>
      </c>
      <c r="K2" s="38">
        <f>COUNT(K4:K88)</f>
        <v>0</v>
      </c>
      <c r="L2" s="38">
        <f>COUNT(L4:L88)</f>
        <v>0</v>
      </c>
      <c r="M2" s="38">
        <f>COUNT(M4:M88)</f>
        <v>0</v>
      </c>
      <c r="N2" s="38">
        <f>COUNT(N4:N88)</f>
        <v>0</v>
      </c>
      <c r="O2" s="38">
        <f>COUNT(O4:O88)</f>
        <v>0</v>
      </c>
      <c r="P2" s="38">
        <f>COUNT(P4:P88)</f>
        <v>0</v>
      </c>
      <c r="Q2" s="38">
        <f>COUNT(Q4:Q88)</f>
        <v>0</v>
      </c>
      <c r="R2" s="38">
        <f>COUNT(R4:R88)</f>
        <v>0</v>
      </c>
      <c r="S2" s="38">
        <f>COUNT(S4:S88)</f>
        <v>0</v>
      </c>
    </row>
    <row r="3" spans="1:21" ht="55" x14ac:dyDescent="0.35">
      <c r="B3" s="40" t="s">
        <v>22</v>
      </c>
      <c r="C3" s="34" t="s">
        <v>23</v>
      </c>
      <c r="D3" s="34" t="s">
        <v>24</v>
      </c>
      <c r="E3" s="41" t="s">
        <v>25</v>
      </c>
      <c r="F3" s="41" t="s">
        <v>26</v>
      </c>
      <c r="G3" s="41" t="s">
        <v>27</v>
      </c>
      <c r="H3" s="42" t="s">
        <v>28</v>
      </c>
      <c r="I3" s="43">
        <v>44849</v>
      </c>
      <c r="J3" s="43">
        <v>44856</v>
      </c>
      <c r="K3" s="43">
        <v>44863</v>
      </c>
      <c r="L3" s="43">
        <v>44870</v>
      </c>
      <c r="M3" s="43">
        <v>44877</v>
      </c>
      <c r="N3" s="43">
        <v>44884</v>
      </c>
      <c r="O3" s="43">
        <v>44891</v>
      </c>
      <c r="P3" s="43">
        <v>44898</v>
      </c>
      <c r="Q3" s="43">
        <v>44905</v>
      </c>
      <c r="R3" s="43">
        <v>44912</v>
      </c>
      <c r="S3" s="43">
        <v>44919</v>
      </c>
      <c r="T3" s="44"/>
    </row>
    <row r="4" spans="1:21" ht="13" customHeight="1" x14ac:dyDescent="0.35">
      <c r="A4" s="34">
        <v>1</v>
      </c>
      <c r="B4" s="85">
        <f>COUNT(I4:S4)</f>
        <v>2</v>
      </c>
      <c r="C4" s="34" t="s">
        <v>202</v>
      </c>
      <c r="D4" s="34" t="s">
        <v>29</v>
      </c>
      <c r="E4" s="72">
        <f>IF(B4&lt;10,H4,IF(B4=10,H4-F4,H4-F4-G4))</f>
        <v>71</v>
      </c>
      <c r="F4" s="30">
        <f>SMALL(I4:S4,1)</f>
        <v>35</v>
      </c>
      <c r="G4" s="30">
        <f>SMALL(I4:S4,2)</f>
        <v>36</v>
      </c>
      <c r="H4" s="46">
        <f>SUM(I4:S4)</f>
        <v>71</v>
      </c>
      <c r="I4" s="51">
        <v>35</v>
      </c>
      <c r="J4" s="51">
        <v>36</v>
      </c>
      <c r="K4" s="52"/>
      <c r="L4" s="78"/>
      <c r="M4" s="51"/>
      <c r="N4" s="52"/>
      <c r="O4" s="53"/>
      <c r="P4" s="52"/>
      <c r="Q4" s="52"/>
      <c r="R4" s="53"/>
      <c r="S4" s="52"/>
      <c r="T4" s="34"/>
    </row>
    <row r="5" spans="1:21" ht="13" customHeight="1" x14ac:dyDescent="0.35">
      <c r="A5" s="34">
        <v>2</v>
      </c>
      <c r="B5" s="85">
        <f>COUNT(I5:S5)</f>
        <v>2</v>
      </c>
      <c r="C5" s="71" t="s">
        <v>100</v>
      </c>
      <c r="D5" s="34" t="s">
        <v>29</v>
      </c>
      <c r="E5" s="72">
        <f>IF(B5&lt;10,H5,IF(B5=10,H5-F5,H5-F5-G5))</f>
        <v>70</v>
      </c>
      <c r="F5" s="30">
        <f>SMALL(I5:S5,1)</f>
        <v>34</v>
      </c>
      <c r="G5" s="30">
        <f>SMALL(I5:S5,2)</f>
        <v>36</v>
      </c>
      <c r="H5" s="46">
        <f>SUM(I5:S5)</f>
        <v>70</v>
      </c>
      <c r="I5" s="51">
        <v>36</v>
      </c>
      <c r="J5" s="51">
        <v>34</v>
      </c>
      <c r="K5" s="52"/>
      <c r="L5" s="52"/>
      <c r="M5" s="54"/>
      <c r="N5" s="52"/>
      <c r="O5" s="52"/>
      <c r="P5" s="52"/>
      <c r="Q5" s="52"/>
      <c r="R5" s="53"/>
      <c r="S5" s="52"/>
      <c r="T5" s="34"/>
    </row>
    <row r="6" spans="1:21" ht="13" customHeight="1" x14ac:dyDescent="0.35">
      <c r="A6" s="35">
        <v>3</v>
      </c>
      <c r="B6" s="85">
        <f>COUNT(I6:S6)</f>
        <v>2</v>
      </c>
      <c r="C6" s="71" t="s">
        <v>56</v>
      </c>
      <c r="D6" s="34" t="s">
        <v>29</v>
      </c>
      <c r="E6" s="72">
        <f>IF(B6&lt;10,H6,IF(B6=10,H6-F6,H6-F6-G6))</f>
        <v>65</v>
      </c>
      <c r="F6" s="30">
        <f>SMALL(I6:S6,1)</f>
        <v>32</v>
      </c>
      <c r="G6" s="30">
        <f>SMALL(I6:S6,2)</f>
        <v>33</v>
      </c>
      <c r="H6" s="46">
        <f>SUM(I6:S6)</f>
        <v>65</v>
      </c>
      <c r="I6" s="51">
        <v>33</v>
      </c>
      <c r="J6" s="51">
        <v>32</v>
      </c>
      <c r="K6" s="52"/>
      <c r="L6" s="52"/>
      <c r="M6" s="51"/>
      <c r="N6" s="52"/>
      <c r="O6" s="52"/>
      <c r="P6" s="52"/>
      <c r="Q6" s="52"/>
      <c r="R6" s="52"/>
      <c r="S6" s="52"/>
      <c r="T6" s="34"/>
    </row>
    <row r="7" spans="1:21" ht="13" customHeight="1" x14ac:dyDescent="0.35">
      <c r="A7" s="34">
        <v>4</v>
      </c>
      <c r="B7" s="85">
        <f>COUNT(I7:S7)</f>
        <v>2</v>
      </c>
      <c r="C7" s="71" t="s">
        <v>57</v>
      </c>
      <c r="D7" s="34" t="s">
        <v>94</v>
      </c>
      <c r="E7" s="72">
        <f>IF(B7&lt;10,H7,IF(B7=10,H7-F7,H7-F7-G7))</f>
        <v>63</v>
      </c>
      <c r="F7" s="30">
        <f>SMALL(I7:S7,1)</f>
        <v>31</v>
      </c>
      <c r="G7" s="30">
        <f>SMALL(I7:S7,2)</f>
        <v>32</v>
      </c>
      <c r="H7" s="46">
        <f>SUM(I7:S7)</f>
        <v>63</v>
      </c>
      <c r="I7" s="51">
        <v>32</v>
      </c>
      <c r="J7" s="52">
        <v>31</v>
      </c>
      <c r="K7" s="53"/>
      <c r="L7" s="52"/>
      <c r="M7" s="51"/>
      <c r="N7" s="52"/>
      <c r="O7" s="52"/>
      <c r="P7" s="52"/>
      <c r="Q7" s="52"/>
      <c r="R7" s="52"/>
      <c r="S7" s="52"/>
      <c r="T7" s="34"/>
    </row>
    <row r="8" spans="1:21" ht="13" customHeight="1" x14ac:dyDescent="0.35">
      <c r="A8" s="34">
        <v>5</v>
      </c>
      <c r="B8" s="85">
        <f>COUNT(I8:S8)</f>
        <v>2</v>
      </c>
      <c r="C8" s="71" t="s">
        <v>101</v>
      </c>
      <c r="D8" s="34" t="s">
        <v>29</v>
      </c>
      <c r="E8" s="72">
        <f>IF(B8&lt;10,H8,IF(B8=10,H8-F8,H8-F8-G8))</f>
        <v>62</v>
      </c>
      <c r="F8" s="30">
        <f>SMALL(I8:S8,1)</f>
        <v>28</v>
      </c>
      <c r="G8" s="30">
        <f>SMALL(I8:S8,2)</f>
        <v>34</v>
      </c>
      <c r="H8" s="46">
        <f>SUM(I8:S8)</f>
        <v>62</v>
      </c>
      <c r="I8" s="51">
        <v>34</v>
      </c>
      <c r="J8" s="51">
        <v>28</v>
      </c>
      <c r="K8" s="52"/>
      <c r="L8" s="52"/>
      <c r="M8" s="51"/>
      <c r="N8" s="52"/>
      <c r="O8" s="52"/>
      <c r="P8" s="52"/>
      <c r="Q8" s="52"/>
      <c r="R8" s="52"/>
      <c r="S8" s="52"/>
      <c r="T8" s="34"/>
    </row>
    <row r="9" spans="1:21" ht="13" customHeight="1" x14ac:dyDescent="0.35">
      <c r="A9" s="35">
        <v>6</v>
      </c>
      <c r="B9" s="85">
        <f>COUNT(I9:S9)</f>
        <v>2</v>
      </c>
      <c r="C9" s="34" t="s">
        <v>69</v>
      </c>
      <c r="E9" s="72">
        <f>IF(B9&lt;10,H9,IF(B9=10,H9-F9,H9-F9-G9))</f>
        <v>60</v>
      </c>
      <c r="F9" s="30">
        <f>SMALL(I9:S9,1)</f>
        <v>30</v>
      </c>
      <c r="G9" s="30">
        <f>SMALL(I9:S9,2)</f>
        <v>30</v>
      </c>
      <c r="H9" s="46">
        <f>SUM(I9:S9)</f>
        <v>60</v>
      </c>
      <c r="I9" s="51">
        <v>30</v>
      </c>
      <c r="J9" s="51">
        <v>30</v>
      </c>
      <c r="K9" s="52"/>
      <c r="L9" s="52"/>
      <c r="M9" s="51"/>
      <c r="N9" s="52"/>
      <c r="O9" s="52"/>
      <c r="P9" s="52"/>
      <c r="Q9" s="52"/>
      <c r="R9" s="52"/>
      <c r="S9" s="52"/>
      <c r="T9" s="34"/>
    </row>
    <row r="10" spans="1:21" ht="13" customHeight="1" x14ac:dyDescent="0.35">
      <c r="A10" s="34">
        <v>7</v>
      </c>
      <c r="B10" s="85">
        <f>COUNT(I10:S10)</f>
        <v>2</v>
      </c>
      <c r="C10" s="34" t="s">
        <v>103</v>
      </c>
      <c r="D10" s="34" t="s">
        <v>29</v>
      </c>
      <c r="E10" s="72">
        <f>IF(B10&lt;10,H10,IF(B10=10,H10-F10,H10-F10-G10))</f>
        <v>57</v>
      </c>
      <c r="F10" s="30">
        <f>SMALL(I10:S10,1)</f>
        <v>28</v>
      </c>
      <c r="G10" s="30">
        <f>SMALL(I10:S10,2)</f>
        <v>29</v>
      </c>
      <c r="H10" s="46">
        <f>SUM(I10:S10)</f>
        <v>57</v>
      </c>
      <c r="I10" s="51">
        <v>28</v>
      </c>
      <c r="J10" s="51">
        <v>29</v>
      </c>
      <c r="K10" s="52"/>
      <c r="L10" s="52"/>
      <c r="M10" s="51"/>
      <c r="N10" s="52"/>
      <c r="O10" s="53"/>
      <c r="P10" s="52"/>
      <c r="Q10" s="52"/>
      <c r="R10" s="52"/>
      <c r="S10" s="52"/>
      <c r="T10" s="34"/>
    </row>
    <row r="11" spans="1:21" ht="13" customHeight="1" x14ac:dyDescent="0.35">
      <c r="A11" s="34">
        <v>8</v>
      </c>
      <c r="B11" s="85">
        <f>COUNT(I11:S11)</f>
        <v>2</v>
      </c>
      <c r="C11" s="71" t="s">
        <v>68</v>
      </c>
      <c r="E11" s="72">
        <f>IF(B11&lt;10,H11,IF(B11=10,H11-F11,H11-F11-G11))</f>
        <v>55</v>
      </c>
      <c r="F11" s="30">
        <f>SMALL(I11:S11,1)</f>
        <v>24</v>
      </c>
      <c r="G11" s="30">
        <f>SMALL(I11:S11,2)</f>
        <v>31</v>
      </c>
      <c r="H11" s="46">
        <f>SUM(I11:S11)</f>
        <v>55</v>
      </c>
      <c r="I11" s="51">
        <v>31</v>
      </c>
      <c r="J11" s="52">
        <v>24</v>
      </c>
      <c r="K11" s="52"/>
      <c r="L11" s="52"/>
      <c r="M11" s="51"/>
      <c r="N11" s="52"/>
      <c r="O11" s="53"/>
      <c r="P11" s="52"/>
      <c r="Q11" s="52"/>
      <c r="R11" s="52"/>
      <c r="S11" s="52"/>
      <c r="T11" s="34"/>
    </row>
    <row r="12" spans="1:21" ht="13" customHeight="1" x14ac:dyDescent="0.35">
      <c r="A12" s="35">
        <v>9</v>
      </c>
      <c r="B12" s="85">
        <f>COUNT(I12:S12)</f>
        <v>2</v>
      </c>
      <c r="C12" s="34" t="s">
        <v>105</v>
      </c>
      <c r="D12" s="34" t="s">
        <v>43</v>
      </c>
      <c r="E12" s="72">
        <f>IF(B12&lt;10,H12,IF(B12=10,H12-F12,H12-F12-G12))</f>
        <v>51</v>
      </c>
      <c r="F12" s="30">
        <f>SMALL(I12:S12,1)</f>
        <v>25</v>
      </c>
      <c r="G12" s="30">
        <f>SMALL(I12:S12,2)</f>
        <v>26</v>
      </c>
      <c r="H12" s="46">
        <f>SUM(I12:S12)</f>
        <v>51</v>
      </c>
      <c r="I12" s="51">
        <v>26</v>
      </c>
      <c r="J12" s="51">
        <v>25</v>
      </c>
      <c r="K12" s="52"/>
      <c r="L12" s="52"/>
      <c r="M12" s="51"/>
      <c r="N12" s="52"/>
      <c r="O12" s="52"/>
      <c r="P12" s="52"/>
      <c r="Q12" s="52"/>
      <c r="R12" s="52"/>
      <c r="S12" s="52"/>
      <c r="T12" s="34"/>
    </row>
    <row r="13" spans="1:21" ht="13" customHeight="1" x14ac:dyDescent="0.35">
      <c r="A13" s="34">
        <v>10</v>
      </c>
      <c r="B13" s="85">
        <f>COUNT(I13:S13)</f>
        <v>2</v>
      </c>
      <c r="C13" s="34" t="s">
        <v>60</v>
      </c>
      <c r="D13" s="34" t="s">
        <v>209</v>
      </c>
      <c r="E13" s="72">
        <f>IF(B13&lt;10,H13,IF(B13=10,H13-F13,H13-F13-G13))</f>
        <v>45</v>
      </c>
      <c r="F13" s="30">
        <f>SMALL(I13:S13,1)</f>
        <v>6</v>
      </c>
      <c r="G13" s="30">
        <f>SMALL(I13:S13,2)</f>
        <v>39</v>
      </c>
      <c r="H13" s="46">
        <f>SUM(I13:S13)</f>
        <v>45</v>
      </c>
      <c r="I13" s="52">
        <v>39</v>
      </c>
      <c r="J13" s="52">
        <v>6</v>
      </c>
      <c r="K13" s="52"/>
      <c r="L13" s="52"/>
      <c r="M13" s="65"/>
      <c r="N13" s="52"/>
      <c r="O13" s="52"/>
      <c r="P13" s="52"/>
      <c r="Q13" s="52"/>
      <c r="R13" s="52"/>
      <c r="S13" s="53"/>
      <c r="T13" s="34"/>
    </row>
    <row r="14" spans="1:21" ht="13" customHeight="1" x14ac:dyDescent="0.35">
      <c r="A14" s="34">
        <v>11</v>
      </c>
      <c r="B14" s="85">
        <f>COUNT(I14:S14)</f>
        <v>1</v>
      </c>
      <c r="C14" s="34" t="s">
        <v>211</v>
      </c>
      <c r="D14" s="34" t="s">
        <v>43</v>
      </c>
      <c r="E14" s="72">
        <f>IF(B14&lt;10,H14,IF(B14=10,H14-F14,H14-F14-G14))</f>
        <v>40.1</v>
      </c>
      <c r="F14" s="30">
        <f>SMALL(I14:S14,1)</f>
        <v>40.1</v>
      </c>
      <c r="G14" s="30" t="e">
        <f>SMALL(I14:S14,2)</f>
        <v>#NUM!</v>
      </c>
      <c r="H14" s="46">
        <f>SUM(I14:S14)</f>
        <v>40.1</v>
      </c>
      <c r="I14" s="51"/>
      <c r="J14" s="51">
        <v>40.1</v>
      </c>
      <c r="K14" s="52"/>
      <c r="L14" s="52"/>
      <c r="M14" s="51"/>
      <c r="N14" s="52"/>
      <c r="O14" s="53"/>
      <c r="P14" s="52"/>
      <c r="Q14" s="52"/>
      <c r="R14" s="52"/>
      <c r="S14" s="52"/>
      <c r="T14" s="34"/>
    </row>
    <row r="15" spans="1:21" s="58" customFormat="1" ht="13" customHeight="1" x14ac:dyDescent="0.35">
      <c r="A15" s="35">
        <v>12</v>
      </c>
      <c r="B15" s="85">
        <f>COUNT(I15:S15)</f>
        <v>1</v>
      </c>
      <c r="C15" s="81" t="s">
        <v>98</v>
      </c>
      <c r="D15" s="34" t="s">
        <v>43</v>
      </c>
      <c r="E15" s="72">
        <f>IF(B15&lt;10,H15,IF(B15=10,H15-F15,H15-F15-G15))</f>
        <v>40.1</v>
      </c>
      <c r="F15" s="30">
        <f>SMALL(I15:S15,1)</f>
        <v>40.1</v>
      </c>
      <c r="G15" s="30" t="e">
        <f>SMALL(I15:S15,2)</f>
        <v>#NUM!</v>
      </c>
      <c r="H15" s="46">
        <f>SUM(I15:S15)</f>
        <v>40.1</v>
      </c>
      <c r="I15" s="51">
        <v>40.1</v>
      </c>
      <c r="J15" s="94"/>
      <c r="K15" s="52"/>
      <c r="L15" s="52"/>
      <c r="M15" s="56"/>
      <c r="N15" s="52"/>
      <c r="O15" s="53"/>
      <c r="P15" s="52"/>
      <c r="Q15" s="52"/>
      <c r="R15" s="52"/>
      <c r="S15" s="52"/>
      <c r="T15" s="34"/>
      <c r="U15" s="34"/>
    </row>
    <row r="16" spans="1:21" ht="13" customHeight="1" x14ac:dyDescent="0.35">
      <c r="A16" s="34">
        <v>13</v>
      </c>
      <c r="B16" s="85">
        <f>COUNT(I16:S16)</f>
        <v>2</v>
      </c>
      <c r="C16" s="34" t="s">
        <v>109</v>
      </c>
      <c r="D16" s="34" t="s">
        <v>43</v>
      </c>
      <c r="E16" s="72">
        <f>IF(B16&lt;10,H16,IF(B16=10,H16-F16,H16-F16-G16))</f>
        <v>40</v>
      </c>
      <c r="F16" s="30">
        <f>SMALL(I16:S16,1)</f>
        <v>18</v>
      </c>
      <c r="G16" s="30">
        <f>SMALL(I16:S16,2)</f>
        <v>22</v>
      </c>
      <c r="H16" s="46">
        <f>SUM(I16:S16)</f>
        <v>40</v>
      </c>
      <c r="I16" s="51">
        <v>18</v>
      </c>
      <c r="J16" s="65">
        <v>22</v>
      </c>
      <c r="K16" s="67"/>
      <c r="L16" s="67"/>
      <c r="M16" s="65"/>
      <c r="N16" s="67"/>
      <c r="O16" s="52"/>
      <c r="P16" s="52"/>
      <c r="Q16" s="52"/>
      <c r="R16" s="52"/>
      <c r="S16" s="52"/>
      <c r="T16" s="34"/>
    </row>
    <row r="17" spans="1:20" ht="13" customHeight="1" x14ac:dyDescent="0.35">
      <c r="A17" s="34">
        <v>14</v>
      </c>
      <c r="B17" s="89">
        <f>COUNT(I17:S17)</f>
        <v>1</v>
      </c>
      <c r="C17" s="34" t="s">
        <v>212</v>
      </c>
      <c r="D17" s="34" t="s">
        <v>193</v>
      </c>
      <c r="E17" s="72">
        <f>IF(B17&lt;10,H17,IF(B17=10,H17-F17,H17-F17-G17))</f>
        <v>39</v>
      </c>
      <c r="F17" s="30">
        <f>SMALL(I17:S17,1)</f>
        <v>39</v>
      </c>
      <c r="G17" s="30" t="e">
        <f>SMALL(I17:S17,2)</f>
        <v>#NUM!</v>
      </c>
      <c r="H17" s="46">
        <f>SUM(I17:S17)</f>
        <v>39</v>
      </c>
      <c r="I17" s="52"/>
      <c r="J17" s="52">
        <v>39</v>
      </c>
      <c r="K17" s="53"/>
      <c r="L17" s="52"/>
      <c r="M17" s="51"/>
      <c r="N17" s="51"/>
      <c r="O17" s="53"/>
      <c r="P17" s="52"/>
      <c r="Q17" s="52"/>
      <c r="R17" s="52"/>
      <c r="S17" s="52"/>
      <c r="T17" s="34"/>
    </row>
    <row r="18" spans="1:20" ht="13" customHeight="1" x14ac:dyDescent="0.35">
      <c r="A18" s="35">
        <v>15</v>
      </c>
      <c r="B18" s="85">
        <f>COUNT(I18:S18)</f>
        <v>1</v>
      </c>
      <c r="C18" s="34" t="s">
        <v>213</v>
      </c>
      <c r="E18" s="72">
        <f>IF(B18&lt;10,H18,IF(B18=10,H18-F18,H18-F18-G18))</f>
        <v>38</v>
      </c>
      <c r="F18" s="30">
        <f>SMALL(I18:S18,1)</f>
        <v>38</v>
      </c>
      <c r="G18" s="30" t="e">
        <f>SMALL(I18:S18,2)</f>
        <v>#NUM!</v>
      </c>
      <c r="H18" s="46">
        <f>SUM(I18:S18)</f>
        <v>38</v>
      </c>
      <c r="I18" s="52"/>
      <c r="J18" s="67">
        <v>38</v>
      </c>
      <c r="K18" s="52"/>
      <c r="L18" s="51"/>
      <c r="M18" s="56"/>
      <c r="N18" s="52"/>
      <c r="O18" s="52"/>
      <c r="P18" s="52"/>
      <c r="Q18" s="52"/>
      <c r="R18" s="52"/>
      <c r="S18" s="52"/>
      <c r="T18" s="34"/>
    </row>
    <row r="19" spans="1:20" ht="13" customHeight="1" x14ac:dyDescent="0.35">
      <c r="A19" s="34">
        <v>16</v>
      </c>
      <c r="B19" s="85">
        <f>COUNT(I19:S19)</f>
        <v>2</v>
      </c>
      <c r="C19" s="34" t="s">
        <v>110</v>
      </c>
      <c r="D19" s="34" t="s">
        <v>29</v>
      </c>
      <c r="E19" s="72">
        <f>IF(B19&lt;10,H19,IF(B19=10,H19-F19,H19-F19-G19))</f>
        <v>38</v>
      </c>
      <c r="F19" s="30">
        <f>SMALL(I19:S19,1)</f>
        <v>17</v>
      </c>
      <c r="G19" s="30">
        <f>SMALL(I19:S19,2)</f>
        <v>21</v>
      </c>
      <c r="H19" s="46">
        <f>SUM(I19:S19)</f>
        <v>38</v>
      </c>
      <c r="I19" s="51">
        <v>17</v>
      </c>
      <c r="J19" s="51">
        <v>21</v>
      </c>
      <c r="K19" s="52"/>
      <c r="L19" s="52"/>
      <c r="M19" s="67"/>
      <c r="N19" s="52"/>
      <c r="O19" s="53"/>
      <c r="P19" s="52"/>
      <c r="Q19" s="52"/>
      <c r="R19" s="52"/>
      <c r="S19" s="52"/>
      <c r="T19" s="34"/>
    </row>
    <row r="20" spans="1:20" ht="13" customHeight="1" x14ac:dyDescent="0.35">
      <c r="A20" s="34">
        <v>17</v>
      </c>
      <c r="B20" s="85">
        <f>COUNT(I20:S20)</f>
        <v>1</v>
      </c>
      <c r="C20" s="71" t="s">
        <v>92</v>
      </c>
      <c r="D20" s="34" t="s">
        <v>97</v>
      </c>
      <c r="E20" s="72">
        <f>IF(B20&lt;10,H20,IF(B20=10,H20-F20,H20-F20-G20))</f>
        <v>38</v>
      </c>
      <c r="F20" s="30">
        <f>SMALL(I20:S20,1)</f>
        <v>38</v>
      </c>
      <c r="G20" s="30" t="e">
        <f>SMALL(I20:S20,2)</f>
        <v>#NUM!</v>
      </c>
      <c r="H20" s="46">
        <f>SUM(I20:S20)</f>
        <v>38</v>
      </c>
      <c r="I20" s="51">
        <v>38</v>
      </c>
      <c r="J20" s="51"/>
      <c r="K20" s="68"/>
      <c r="L20" s="52"/>
      <c r="M20" s="52"/>
      <c r="N20" s="52"/>
      <c r="O20" s="52"/>
      <c r="P20" s="52"/>
      <c r="Q20" s="52"/>
      <c r="R20" s="52"/>
      <c r="S20" s="52"/>
      <c r="T20" s="34"/>
    </row>
    <row r="21" spans="1:20" ht="13" customHeight="1" x14ac:dyDescent="0.35">
      <c r="A21" s="35">
        <v>18</v>
      </c>
      <c r="B21" s="85">
        <f>COUNT(I21:S21)</f>
        <v>1</v>
      </c>
      <c r="C21" s="81" t="s">
        <v>41</v>
      </c>
      <c r="E21" s="72">
        <f>IF(B21&lt;10,H21,IF(B21=10,H21-F21,H21-F21-G21))</f>
        <v>37</v>
      </c>
      <c r="F21" s="30">
        <f>SMALL(I21:S21,1)</f>
        <v>37</v>
      </c>
      <c r="G21" s="30" t="e">
        <f>SMALL(I21:S21,2)</f>
        <v>#NUM!</v>
      </c>
      <c r="H21" s="46">
        <f>SUM(I21:S21)</f>
        <v>37</v>
      </c>
      <c r="I21" s="51"/>
      <c r="J21" s="65">
        <v>37</v>
      </c>
      <c r="K21" s="52"/>
      <c r="L21" s="52"/>
      <c r="M21" s="65"/>
      <c r="N21" s="52"/>
      <c r="O21" s="53"/>
      <c r="P21" s="52"/>
      <c r="Q21" s="52"/>
      <c r="R21" s="53"/>
      <c r="S21" s="52"/>
      <c r="T21" s="34"/>
    </row>
    <row r="22" spans="1:20" ht="13" customHeight="1" x14ac:dyDescent="0.35">
      <c r="A22" s="34">
        <v>19</v>
      </c>
      <c r="B22" s="85">
        <f>COUNT(I22:S22)</f>
        <v>2</v>
      </c>
      <c r="C22" s="34" t="s">
        <v>221</v>
      </c>
      <c r="D22" s="34" t="s">
        <v>209</v>
      </c>
      <c r="E22" s="72">
        <f>IF(B22&lt;10,H22,IF(B22=10,H22-F22,H22-F22-G22))</f>
        <v>37</v>
      </c>
      <c r="F22" s="30">
        <f>SMALL(I22:S22,1)</f>
        <v>18</v>
      </c>
      <c r="G22" s="30">
        <f>SMALL(I22:S22,2)</f>
        <v>19</v>
      </c>
      <c r="H22" s="46">
        <f>SUM(I22:S22)</f>
        <v>37</v>
      </c>
      <c r="I22" s="51">
        <v>19</v>
      </c>
      <c r="J22" s="51">
        <v>18</v>
      </c>
      <c r="K22" s="52"/>
      <c r="L22" s="52"/>
      <c r="M22" s="57"/>
      <c r="N22" s="52"/>
      <c r="O22" s="52"/>
      <c r="P22" s="52"/>
      <c r="Q22" s="52"/>
      <c r="R22" s="53"/>
      <c r="S22" s="52"/>
      <c r="T22" s="34"/>
    </row>
    <row r="23" spans="1:20" ht="13" customHeight="1" x14ac:dyDescent="0.35">
      <c r="A23" s="34">
        <v>20</v>
      </c>
      <c r="B23" s="85">
        <f>COUNT(I23:S23)</f>
        <v>2</v>
      </c>
      <c r="C23" s="34" t="s">
        <v>108</v>
      </c>
      <c r="D23" s="34" t="s">
        <v>30</v>
      </c>
      <c r="E23" s="72">
        <f>IF(B23&lt;10,H23,IF(B23=10,H23-F23,H23-F23-G23))</f>
        <v>37</v>
      </c>
      <c r="F23" s="30">
        <f>SMALL(I23:S23,1)</f>
        <v>17</v>
      </c>
      <c r="G23" s="30">
        <f>SMALL(I23:S23,2)</f>
        <v>20</v>
      </c>
      <c r="H23" s="46">
        <f>SUM(I23:S23)</f>
        <v>37</v>
      </c>
      <c r="I23" s="51">
        <v>20</v>
      </c>
      <c r="J23" s="52">
        <v>17</v>
      </c>
      <c r="K23" s="52"/>
      <c r="L23" s="52"/>
      <c r="M23" s="65"/>
      <c r="N23" s="52"/>
      <c r="O23" s="52"/>
      <c r="P23" s="52"/>
      <c r="Q23" s="52"/>
      <c r="R23" s="52"/>
      <c r="S23" s="52"/>
      <c r="T23" s="34"/>
    </row>
    <row r="24" spans="1:20" ht="13" customHeight="1" x14ac:dyDescent="0.35">
      <c r="A24" s="35">
        <v>21</v>
      </c>
      <c r="B24" s="85">
        <f>COUNT(I24:S24)</f>
        <v>1</v>
      </c>
      <c r="C24" s="34" t="s">
        <v>99</v>
      </c>
      <c r="D24" s="34" t="s">
        <v>43</v>
      </c>
      <c r="E24" s="72">
        <f>IF(B24&lt;10,H24,IF(B24=10,H24-F24,H24-F24-G24))</f>
        <v>37</v>
      </c>
      <c r="F24" s="30">
        <f>SMALL(I24:S24,1)</f>
        <v>37</v>
      </c>
      <c r="G24" s="30" t="e">
        <f>SMALL(I24:S24,2)</f>
        <v>#NUM!</v>
      </c>
      <c r="H24" s="46">
        <f>SUM(I24:S24)</f>
        <v>37</v>
      </c>
      <c r="I24" s="51">
        <v>37</v>
      </c>
      <c r="J24" s="52"/>
      <c r="K24" s="52"/>
      <c r="L24" s="52"/>
      <c r="M24" s="51"/>
      <c r="N24" s="52"/>
      <c r="O24" s="53"/>
      <c r="P24" s="52"/>
      <c r="Q24" s="52"/>
      <c r="R24" s="73"/>
      <c r="S24" s="52"/>
      <c r="T24" s="34"/>
    </row>
    <row r="25" spans="1:20" ht="13" customHeight="1" x14ac:dyDescent="0.35">
      <c r="A25" s="34">
        <v>22</v>
      </c>
      <c r="B25" s="85">
        <f>COUNT(I25:S25)</f>
        <v>2</v>
      </c>
      <c r="C25" s="34" t="s">
        <v>77</v>
      </c>
      <c r="D25" s="34" t="s">
        <v>203</v>
      </c>
      <c r="E25" s="72">
        <f>IF(B25&lt;10,H25,IF(B25=10,H25-F25,H25-F25-G25))</f>
        <v>36</v>
      </c>
      <c r="F25" s="30">
        <f>SMALL(I25:S25,1)</f>
        <v>14</v>
      </c>
      <c r="G25" s="30">
        <f>SMALL(I25:S25,2)</f>
        <v>22</v>
      </c>
      <c r="H25" s="46">
        <f>SUM(I25:S25)</f>
        <v>36</v>
      </c>
      <c r="I25" s="51">
        <v>22</v>
      </c>
      <c r="J25" s="51">
        <v>14</v>
      </c>
      <c r="K25" s="52"/>
      <c r="L25" s="52"/>
      <c r="M25" s="51"/>
      <c r="N25" s="52"/>
      <c r="O25" s="53"/>
      <c r="P25" s="52"/>
      <c r="Q25" s="52"/>
      <c r="R25" s="52"/>
      <c r="S25" s="52"/>
      <c r="T25" s="34"/>
    </row>
    <row r="26" spans="1:20" ht="13" customHeight="1" x14ac:dyDescent="0.35">
      <c r="A26" s="34">
        <v>23</v>
      </c>
      <c r="B26" s="85">
        <f>COUNT(I26:S26)</f>
        <v>1</v>
      </c>
      <c r="C26" s="34" t="s">
        <v>214</v>
      </c>
      <c r="D26" s="34" t="s">
        <v>206</v>
      </c>
      <c r="E26" s="72">
        <f>IF(B26&lt;10,H26,IF(B26=10,H26-F26,H26-F26-G26))</f>
        <v>35</v>
      </c>
      <c r="F26" s="30">
        <f>SMALL(I26:S26,1)</f>
        <v>35</v>
      </c>
      <c r="G26" s="30" t="e">
        <f>SMALL(I26:S26,2)</f>
        <v>#NUM!</v>
      </c>
      <c r="H26" s="46">
        <f>SUM(I26:S26)</f>
        <v>35</v>
      </c>
      <c r="I26" s="52"/>
      <c r="J26" s="52">
        <v>35</v>
      </c>
      <c r="K26" s="53"/>
      <c r="L26" s="52"/>
      <c r="M26" s="51"/>
      <c r="N26" s="52"/>
      <c r="O26" s="52"/>
      <c r="P26" s="52"/>
      <c r="Q26" s="52"/>
      <c r="R26" s="52"/>
      <c r="S26" s="52"/>
      <c r="T26" s="34"/>
    </row>
    <row r="27" spans="1:20" ht="13" customHeight="1" x14ac:dyDescent="0.35">
      <c r="A27" s="35">
        <v>24</v>
      </c>
      <c r="B27" s="85">
        <f>COUNT(I27:S27)</f>
        <v>1</v>
      </c>
      <c r="C27" s="34" t="s">
        <v>215</v>
      </c>
      <c r="D27" s="34" t="s">
        <v>204</v>
      </c>
      <c r="E27" s="72">
        <f>IF(B27&lt;10,H27,IF(B27=10,H27-F27,H27-F27-G27))</f>
        <v>33</v>
      </c>
      <c r="F27" s="30">
        <f>SMALL(I27:S27,1)</f>
        <v>33</v>
      </c>
      <c r="G27" s="30" t="e">
        <f>SMALL(I27:S27,2)</f>
        <v>#NUM!</v>
      </c>
      <c r="H27" s="46">
        <f>SUM(I27:S27)</f>
        <v>33</v>
      </c>
      <c r="I27" s="51"/>
      <c r="J27" s="51">
        <v>33</v>
      </c>
      <c r="K27" s="52"/>
      <c r="L27" s="52"/>
      <c r="M27" s="57"/>
      <c r="N27" s="51"/>
      <c r="O27" s="52"/>
      <c r="P27" s="52"/>
      <c r="Q27" s="53"/>
      <c r="R27" s="52"/>
      <c r="S27" s="52"/>
      <c r="T27" s="34"/>
    </row>
    <row r="28" spans="1:20" ht="13" customHeight="1" x14ac:dyDescent="0.35">
      <c r="A28" s="34">
        <v>25</v>
      </c>
      <c r="B28" s="85">
        <f>COUNT(I28:S28)</f>
        <v>2</v>
      </c>
      <c r="C28" s="34" t="s">
        <v>58</v>
      </c>
      <c r="D28" s="34" t="s">
        <v>29</v>
      </c>
      <c r="E28" s="72">
        <f>IF(B28&lt;10,H28,IF(B28=10,H28-F28,H28-F28-G28))</f>
        <v>31</v>
      </c>
      <c r="F28" s="30">
        <f>SMALL(I28:S28,1)</f>
        <v>15</v>
      </c>
      <c r="G28" s="30">
        <f>SMALL(I28:S28,2)</f>
        <v>16</v>
      </c>
      <c r="H28" s="46">
        <f>SUM(I28:S28)</f>
        <v>31</v>
      </c>
      <c r="I28" s="51">
        <v>15</v>
      </c>
      <c r="J28" s="52">
        <v>16</v>
      </c>
      <c r="K28" s="52"/>
      <c r="L28" s="52"/>
      <c r="M28" s="51"/>
      <c r="N28" s="52"/>
      <c r="O28" s="52"/>
      <c r="P28" s="52"/>
      <c r="Q28" s="52"/>
      <c r="R28" s="52"/>
      <c r="S28" s="52"/>
      <c r="T28" s="34"/>
    </row>
    <row r="29" spans="1:20" ht="13" customHeight="1" x14ac:dyDescent="0.35">
      <c r="A29" s="34">
        <v>26</v>
      </c>
      <c r="B29" s="85">
        <f>COUNT(I29:S29)</f>
        <v>1</v>
      </c>
      <c r="C29" s="34" t="s">
        <v>102</v>
      </c>
      <c r="D29" s="34" t="s">
        <v>30</v>
      </c>
      <c r="E29" s="72">
        <f>IF(B29&lt;10,H29,IF(B29=10,H29-F29,H29-F29-G29))</f>
        <v>29</v>
      </c>
      <c r="F29" s="30">
        <f>SMALL(I29:S29,1)</f>
        <v>29</v>
      </c>
      <c r="G29" s="30" t="e">
        <f>SMALL(I29:S29,2)</f>
        <v>#NUM!</v>
      </c>
      <c r="H29" s="46">
        <f>SUM(I29:S29)</f>
        <v>29</v>
      </c>
      <c r="I29" s="51">
        <v>29</v>
      </c>
      <c r="J29" s="51"/>
      <c r="K29" s="52"/>
      <c r="L29" s="52"/>
      <c r="M29" s="57"/>
      <c r="N29" s="52"/>
      <c r="O29" s="52"/>
      <c r="P29" s="52"/>
      <c r="Q29" s="52"/>
      <c r="R29" s="52"/>
      <c r="S29" s="52"/>
      <c r="T29" s="34"/>
    </row>
    <row r="30" spans="1:20" ht="13" customHeight="1" x14ac:dyDescent="0.35">
      <c r="A30" s="35">
        <v>27</v>
      </c>
      <c r="B30" s="85">
        <f>COUNT(I30:S30)</f>
        <v>1</v>
      </c>
      <c r="C30" s="34" t="s">
        <v>216</v>
      </c>
      <c r="D30" s="34" t="s">
        <v>193</v>
      </c>
      <c r="E30" s="72">
        <f>IF(B30&lt;10,H30,IF(B30=10,H30-F30,H30-F30-G30))</f>
        <v>27</v>
      </c>
      <c r="F30" s="30">
        <f>SMALL(I30:S30,1)</f>
        <v>27</v>
      </c>
      <c r="G30" s="30" t="e">
        <f>SMALL(I30:S30,2)</f>
        <v>#NUM!</v>
      </c>
      <c r="H30" s="46">
        <f>SUM(I30:S30)</f>
        <v>27</v>
      </c>
      <c r="I30" s="51"/>
      <c r="J30" s="51">
        <v>27</v>
      </c>
      <c r="K30" s="52"/>
      <c r="L30" s="52"/>
      <c r="M30" s="51"/>
      <c r="N30" s="52"/>
      <c r="O30" s="53"/>
      <c r="P30" s="52"/>
      <c r="Q30" s="52"/>
      <c r="R30" s="52"/>
      <c r="S30" s="52"/>
      <c r="T30" s="34"/>
    </row>
    <row r="31" spans="1:20" ht="13" customHeight="1" x14ac:dyDescent="0.35">
      <c r="A31" s="34">
        <v>28</v>
      </c>
      <c r="B31" s="85">
        <f>COUNT(I31:S31)</f>
        <v>2</v>
      </c>
      <c r="C31" s="34" t="s">
        <v>114</v>
      </c>
      <c r="D31" s="34" t="s">
        <v>30</v>
      </c>
      <c r="E31" s="72">
        <f>IF(B31&lt;10,H31,IF(B31=10,H31-F31,H31-F31-G31))</f>
        <v>27</v>
      </c>
      <c r="F31" s="30">
        <f>SMALL(I31:S31,1)</f>
        <v>12</v>
      </c>
      <c r="G31" s="30">
        <f>SMALL(I31:S31,2)</f>
        <v>15</v>
      </c>
      <c r="H31" s="46">
        <f>SUM(I31:S31)</f>
        <v>27</v>
      </c>
      <c r="I31" s="51">
        <v>12</v>
      </c>
      <c r="J31" s="51">
        <v>15</v>
      </c>
      <c r="K31" s="52"/>
      <c r="L31" s="52"/>
      <c r="M31" s="51"/>
      <c r="N31" s="52"/>
      <c r="O31" s="68"/>
      <c r="P31" s="52"/>
      <c r="Q31" s="52"/>
      <c r="R31" s="52"/>
      <c r="S31" s="52"/>
      <c r="T31" s="34"/>
    </row>
    <row r="32" spans="1:20" ht="13" customHeight="1" x14ac:dyDescent="0.35">
      <c r="A32" s="34">
        <v>29</v>
      </c>
      <c r="B32" s="85">
        <f>COUNT(I32:S32)</f>
        <v>1</v>
      </c>
      <c r="C32" s="34" t="s">
        <v>104</v>
      </c>
      <c r="D32" s="34" t="s">
        <v>29</v>
      </c>
      <c r="E32" s="72">
        <f>IF(B32&lt;10,H32,IF(B32=10,H32-F32,H32-F32-G32))</f>
        <v>27</v>
      </c>
      <c r="F32" s="30">
        <f>SMALL(I32:S32,1)</f>
        <v>27</v>
      </c>
      <c r="G32" s="30" t="e">
        <f>SMALL(I32:S32,2)</f>
        <v>#NUM!</v>
      </c>
      <c r="H32" s="46">
        <f>SUM(I32:S32)</f>
        <v>27</v>
      </c>
      <c r="I32" s="51">
        <v>27</v>
      </c>
      <c r="J32" s="51"/>
      <c r="K32" s="52"/>
      <c r="L32" s="53"/>
      <c r="M32" s="51"/>
      <c r="N32" s="52"/>
      <c r="O32" s="52"/>
      <c r="P32" s="52"/>
      <c r="Q32" s="52"/>
      <c r="R32" s="52"/>
      <c r="S32" s="52"/>
      <c r="T32" s="34"/>
    </row>
    <row r="33" spans="1:20" ht="13" customHeight="1" x14ac:dyDescent="0.35">
      <c r="A33" s="35">
        <v>30</v>
      </c>
      <c r="B33" s="85">
        <f>COUNT(I33:S33)</f>
        <v>1</v>
      </c>
      <c r="C33" s="34" t="s">
        <v>217</v>
      </c>
      <c r="D33" s="34" t="s">
        <v>43</v>
      </c>
      <c r="E33" s="72">
        <f>IF(B33&lt;10,H33,IF(B33=10,H33-F33,H33-F33-G33))</f>
        <v>26</v>
      </c>
      <c r="F33" s="30">
        <f>SMALL(I33:S33,1)</f>
        <v>26</v>
      </c>
      <c r="G33" s="30" t="e">
        <f>SMALL(I33:S33,2)</f>
        <v>#NUM!</v>
      </c>
      <c r="H33" s="46">
        <f>SUM(I33:S33)</f>
        <v>26</v>
      </c>
      <c r="I33" s="51"/>
      <c r="J33" s="51">
        <v>26</v>
      </c>
      <c r="K33" s="52"/>
      <c r="L33" s="52"/>
      <c r="M33" s="51"/>
      <c r="N33" s="52"/>
      <c r="O33" s="53"/>
      <c r="P33" s="52"/>
      <c r="Q33" s="52"/>
      <c r="R33" s="52"/>
      <c r="S33" s="52"/>
      <c r="T33" s="34"/>
    </row>
    <row r="34" spans="1:20" ht="13" customHeight="1" x14ac:dyDescent="0.35">
      <c r="A34" s="34">
        <v>31</v>
      </c>
      <c r="B34" s="85">
        <f>COUNT(I34:S34)</f>
        <v>1</v>
      </c>
      <c r="C34" s="34" t="s">
        <v>106</v>
      </c>
      <c r="D34" s="34" t="s">
        <v>97</v>
      </c>
      <c r="E34" s="72">
        <f>IF(B34&lt;10,H34,IF(B34=10,H34-F34,H34-F34-G34))</f>
        <v>25</v>
      </c>
      <c r="F34" s="30">
        <f>SMALL(I34:S34,1)</f>
        <v>25</v>
      </c>
      <c r="G34" s="30" t="e">
        <f>SMALL(I34:S34,2)</f>
        <v>#NUM!</v>
      </c>
      <c r="H34" s="46">
        <f>SUM(I34:S34)</f>
        <v>25</v>
      </c>
      <c r="I34" s="51">
        <v>25</v>
      </c>
      <c r="J34" s="52"/>
      <c r="K34" s="52"/>
      <c r="L34" s="52"/>
      <c r="M34" s="51"/>
      <c r="N34" s="52"/>
      <c r="O34" s="52"/>
      <c r="P34" s="52"/>
      <c r="Q34" s="52"/>
      <c r="R34" s="52"/>
      <c r="S34" s="52"/>
      <c r="T34" s="34"/>
    </row>
    <row r="35" spans="1:20" ht="13" customHeight="1" x14ac:dyDescent="0.35">
      <c r="A35" s="34">
        <v>32</v>
      </c>
      <c r="B35" s="85">
        <f>COUNT(I35:S35)</f>
        <v>1</v>
      </c>
      <c r="C35" s="34" t="s">
        <v>75</v>
      </c>
      <c r="E35" s="72">
        <f>IF(B35&lt;10,H35,IF(B35=10,H35-F35,H35-F35-G35))</f>
        <v>24</v>
      </c>
      <c r="F35" s="30">
        <f>SMALL(I35:S35,1)</f>
        <v>24</v>
      </c>
      <c r="G35" s="30" t="e">
        <f>SMALL(I35:S35,2)</f>
        <v>#NUM!</v>
      </c>
      <c r="H35" s="46">
        <f>SUM(I35:S35)</f>
        <v>24</v>
      </c>
      <c r="I35" s="51">
        <v>24</v>
      </c>
      <c r="J35" s="87"/>
      <c r="K35" s="52"/>
      <c r="L35" s="52"/>
      <c r="M35" s="51"/>
      <c r="N35" s="52"/>
      <c r="O35" s="52"/>
      <c r="P35" s="52"/>
      <c r="Q35" s="52"/>
      <c r="R35" s="52"/>
      <c r="S35" s="52"/>
      <c r="T35" s="34"/>
    </row>
    <row r="36" spans="1:20" ht="13" customHeight="1" x14ac:dyDescent="0.35">
      <c r="A36" s="35">
        <v>33</v>
      </c>
      <c r="B36" s="85">
        <f>COUNT(I36:S36)</f>
        <v>1</v>
      </c>
      <c r="C36" s="34" t="s">
        <v>218</v>
      </c>
      <c r="D36" s="34" t="s">
        <v>205</v>
      </c>
      <c r="E36" s="72">
        <f>IF(B36&lt;10,H36,IF(B36=10,H36-F36,H36-F36-G36))</f>
        <v>23</v>
      </c>
      <c r="F36" s="30">
        <f>SMALL(I36:S36,1)</f>
        <v>23</v>
      </c>
      <c r="G36" s="30" t="e">
        <f>SMALL(I36:S36,2)</f>
        <v>#NUM!</v>
      </c>
      <c r="H36" s="46">
        <f>SUM(I36:S36)</f>
        <v>23</v>
      </c>
      <c r="I36" s="87"/>
      <c r="J36" s="51">
        <v>23</v>
      </c>
      <c r="K36" s="52"/>
      <c r="L36" s="52"/>
      <c r="M36" s="51"/>
      <c r="N36" s="52"/>
      <c r="O36" s="53"/>
      <c r="P36" s="52"/>
      <c r="Q36" s="52"/>
      <c r="R36" s="52"/>
      <c r="S36" s="52"/>
      <c r="T36" s="34"/>
    </row>
    <row r="37" spans="1:20" ht="13" customHeight="1" x14ac:dyDescent="0.35">
      <c r="A37" s="34">
        <v>34</v>
      </c>
      <c r="B37" s="85">
        <f>COUNT(I37:S37)</f>
        <v>1</v>
      </c>
      <c r="C37" s="34" t="s">
        <v>76</v>
      </c>
      <c r="E37" s="72">
        <f>IF(B37&lt;10,H37,IF(B37=10,H37-F37,H37-F37-G37))</f>
        <v>23</v>
      </c>
      <c r="F37" s="30">
        <f>SMALL(I37:S37,1)</f>
        <v>23</v>
      </c>
      <c r="G37" s="30" t="e">
        <f>SMALL(I37:S37,2)</f>
        <v>#NUM!</v>
      </c>
      <c r="H37" s="46">
        <f>SUM(I37:S37)</f>
        <v>23</v>
      </c>
      <c r="I37" s="51">
        <v>23</v>
      </c>
      <c r="J37" s="51"/>
      <c r="K37" s="52"/>
      <c r="L37" s="52"/>
      <c r="M37" s="51"/>
      <c r="N37" s="52"/>
      <c r="O37" s="53"/>
      <c r="P37" s="52"/>
      <c r="Q37" s="52"/>
      <c r="R37" s="52"/>
      <c r="S37" s="52"/>
      <c r="T37" s="34"/>
    </row>
    <row r="38" spans="1:20" ht="13" customHeight="1" x14ac:dyDescent="0.35">
      <c r="A38" s="34">
        <v>35</v>
      </c>
      <c r="B38" s="85">
        <f>COUNT(I38:S38)</f>
        <v>1</v>
      </c>
      <c r="C38" s="34" t="s">
        <v>107</v>
      </c>
      <c r="D38" s="34" t="s">
        <v>95</v>
      </c>
      <c r="E38" s="91">
        <f>IF(B38&lt;10,H38,IF(B38=10,H38-F38,H38-F38-G38))</f>
        <v>21</v>
      </c>
      <c r="F38" s="63">
        <f>SMALL(I38:S38,1)</f>
        <v>21</v>
      </c>
      <c r="G38" s="63" t="e">
        <f>SMALL(I38:S38,2)</f>
        <v>#NUM!</v>
      </c>
      <c r="H38" s="46">
        <f>SUM(I38:S38)</f>
        <v>21</v>
      </c>
      <c r="I38" s="51">
        <v>21</v>
      </c>
      <c r="J38" s="52"/>
      <c r="K38" s="52"/>
      <c r="L38" s="52"/>
      <c r="M38" s="51"/>
      <c r="N38" s="52"/>
      <c r="O38" s="53"/>
      <c r="P38" s="52"/>
      <c r="Q38" s="52"/>
      <c r="R38" s="52"/>
      <c r="S38" s="52"/>
      <c r="T38" s="34"/>
    </row>
    <row r="39" spans="1:20" ht="13" customHeight="1" x14ac:dyDescent="0.35">
      <c r="A39" s="35">
        <v>36</v>
      </c>
      <c r="B39" s="85">
        <f>COUNT(I39:S39)</f>
        <v>1</v>
      </c>
      <c r="C39" s="34" t="s">
        <v>219</v>
      </c>
      <c r="E39" s="72">
        <f>IF(B39&lt;10,H39,IF(B39=10,H39-F39,H39-F39-G39))</f>
        <v>20</v>
      </c>
      <c r="F39" s="30">
        <f>SMALL(I39:S39,1)</f>
        <v>20</v>
      </c>
      <c r="G39" s="30" t="e">
        <f>SMALL(I39:S39,2)</f>
        <v>#NUM!</v>
      </c>
      <c r="H39" s="46">
        <f>SUM(I39:S39)</f>
        <v>20</v>
      </c>
      <c r="I39" s="52"/>
      <c r="J39" s="52">
        <v>20</v>
      </c>
      <c r="K39" s="52"/>
      <c r="L39" s="52"/>
      <c r="M39" s="51"/>
      <c r="N39" s="52"/>
      <c r="O39" s="53"/>
      <c r="P39" s="52"/>
      <c r="Q39" s="52"/>
      <c r="R39" s="51"/>
      <c r="S39" s="52"/>
      <c r="T39" s="34"/>
    </row>
    <row r="40" spans="1:20" ht="13" customHeight="1" x14ac:dyDescent="0.35">
      <c r="A40" s="34">
        <v>37</v>
      </c>
      <c r="B40" s="85">
        <f>COUNT(I40:S40)</f>
        <v>2</v>
      </c>
      <c r="C40" s="34" t="s">
        <v>90</v>
      </c>
      <c r="D40" s="34" t="s">
        <v>29</v>
      </c>
      <c r="E40" s="72">
        <f>IF(B40&lt;10,H40,IF(B40=10,H40-F40,H40-F40-G40))</f>
        <v>20</v>
      </c>
      <c r="F40" s="30">
        <f>SMALL(I40:S40,1)</f>
        <v>8</v>
      </c>
      <c r="G40" s="30">
        <f>SMALL(I40:S40,2)</f>
        <v>12</v>
      </c>
      <c r="H40" s="46">
        <f>SUM(I40:S40)</f>
        <v>20</v>
      </c>
      <c r="I40" s="51">
        <v>8</v>
      </c>
      <c r="J40" s="51">
        <v>12</v>
      </c>
      <c r="K40" s="52"/>
      <c r="L40" s="52"/>
      <c r="M40" s="51"/>
      <c r="N40" s="52"/>
      <c r="O40" s="52"/>
      <c r="P40" s="68"/>
      <c r="Q40" s="52"/>
      <c r="R40" s="52"/>
      <c r="S40" s="52"/>
      <c r="T40" s="39"/>
    </row>
    <row r="41" spans="1:20" ht="13" customHeight="1" x14ac:dyDescent="0.35">
      <c r="A41" s="34">
        <v>38</v>
      </c>
      <c r="B41" s="85">
        <f>COUNT(I41:S41)</f>
        <v>1</v>
      </c>
      <c r="C41" s="34" t="s">
        <v>220</v>
      </c>
      <c r="D41" s="71" t="s">
        <v>43</v>
      </c>
      <c r="E41" s="72">
        <f>IF(B41&lt;10,H41,IF(B41=10,H41-F41,H41-F41-G41))</f>
        <v>19</v>
      </c>
      <c r="F41" s="30">
        <f>SMALL(I41:S41,1)</f>
        <v>19</v>
      </c>
      <c r="G41" s="30" t="e">
        <f>SMALL(I41:S41,2)</f>
        <v>#NUM!</v>
      </c>
      <c r="H41" s="46">
        <f>SUM(I41:S41)</f>
        <v>19</v>
      </c>
      <c r="I41" s="52"/>
      <c r="J41" s="52">
        <v>19</v>
      </c>
      <c r="K41" s="52"/>
      <c r="L41" s="52"/>
      <c r="M41" s="51"/>
      <c r="N41" s="52"/>
      <c r="O41" s="51"/>
      <c r="P41" s="52"/>
      <c r="Q41" s="52"/>
      <c r="R41" s="52"/>
      <c r="S41" s="52"/>
      <c r="T41" s="39"/>
    </row>
    <row r="42" spans="1:20" ht="13" customHeight="1" x14ac:dyDescent="0.35">
      <c r="A42" s="35">
        <v>39</v>
      </c>
      <c r="B42" s="85">
        <f>COUNT(I42:S42)</f>
        <v>2</v>
      </c>
      <c r="C42" s="34" t="s">
        <v>116</v>
      </c>
      <c r="D42" s="34" t="s">
        <v>29</v>
      </c>
      <c r="E42" s="72">
        <f>IF(B42&lt;10,H42,IF(B42=10,H42-F42,H42-F42-G42))</f>
        <v>16</v>
      </c>
      <c r="F42" s="30">
        <f>SMALL(I42:S42,1)</f>
        <v>7</v>
      </c>
      <c r="G42" s="30">
        <f>SMALL(I42:S42,2)</f>
        <v>9</v>
      </c>
      <c r="H42" s="46">
        <f>SUM(I42:S42)</f>
        <v>16</v>
      </c>
      <c r="I42" s="51">
        <v>9</v>
      </c>
      <c r="J42" s="52">
        <v>7</v>
      </c>
      <c r="K42" s="52"/>
      <c r="L42" s="52"/>
      <c r="M42" s="51"/>
      <c r="N42" s="52"/>
      <c r="O42" s="52"/>
      <c r="P42" s="52"/>
      <c r="Q42" s="52"/>
      <c r="R42" s="52"/>
      <c r="S42" s="52"/>
      <c r="T42" s="39"/>
    </row>
    <row r="43" spans="1:20" ht="13" customHeight="1" x14ac:dyDescent="0.35">
      <c r="A43" s="34">
        <v>40</v>
      </c>
      <c r="B43" s="85">
        <f>COUNT(I43:S43)</f>
        <v>1</v>
      </c>
      <c r="C43" s="34" t="s">
        <v>111</v>
      </c>
      <c r="D43" s="34" t="s">
        <v>29</v>
      </c>
      <c r="E43" s="72">
        <f>IF(B43&lt;10,H43,IF(B43=10,H43-F43,H43-F43-G43))</f>
        <v>16</v>
      </c>
      <c r="F43" s="30">
        <f>SMALL(I43:S43,1)</f>
        <v>16</v>
      </c>
      <c r="G43" s="30" t="e">
        <f>SMALL(I43:S43,2)</f>
        <v>#NUM!</v>
      </c>
      <c r="H43" s="46">
        <f>SUM(I43:S43)</f>
        <v>16</v>
      </c>
      <c r="I43" s="51">
        <v>16</v>
      </c>
      <c r="J43" s="51"/>
      <c r="K43" s="52"/>
      <c r="L43" s="52"/>
      <c r="M43" s="57"/>
      <c r="N43" s="52"/>
      <c r="O43" s="52"/>
      <c r="P43" s="52"/>
      <c r="Q43" s="74"/>
      <c r="R43" s="52"/>
      <c r="S43" s="53"/>
    </row>
    <row r="44" spans="1:20" ht="13" customHeight="1" x14ac:dyDescent="0.35">
      <c r="A44" s="34">
        <v>41</v>
      </c>
      <c r="B44" s="85">
        <f>COUNT(I44:S44)</f>
        <v>1</v>
      </c>
      <c r="C44" s="34" t="s">
        <v>112</v>
      </c>
      <c r="D44" s="34" t="s">
        <v>96</v>
      </c>
      <c r="E44" s="72">
        <f>IF(B44&lt;10,H44,IF(B44=10,H44-F44,H44-F44-G44))</f>
        <v>14</v>
      </c>
      <c r="F44" s="30">
        <f>SMALL(I44:S44,1)</f>
        <v>14</v>
      </c>
      <c r="G44" s="30" t="e">
        <f>SMALL(I44:S44,2)</f>
        <v>#NUM!</v>
      </c>
      <c r="H44" s="46">
        <f>SUM(I44:S44)</f>
        <v>14</v>
      </c>
      <c r="I44" s="51">
        <v>14</v>
      </c>
      <c r="J44" s="51"/>
      <c r="K44" s="52"/>
      <c r="L44" s="52"/>
      <c r="M44" s="51"/>
      <c r="N44" s="52"/>
      <c r="O44" s="52"/>
      <c r="P44" s="52"/>
      <c r="Q44" s="52"/>
      <c r="R44" s="52"/>
      <c r="S44" s="52"/>
    </row>
    <row r="45" spans="1:20" ht="13" customHeight="1" x14ac:dyDescent="0.35">
      <c r="A45" s="35">
        <v>42</v>
      </c>
      <c r="B45" s="85">
        <f>COUNT(I45:S45)</f>
        <v>1</v>
      </c>
      <c r="C45" s="34" t="s">
        <v>222</v>
      </c>
      <c r="E45" s="72">
        <f>IF(B45&lt;10,H45,IF(B45=10,H45-F45,H45-F45-G45))</f>
        <v>13</v>
      </c>
      <c r="F45" s="30">
        <f>SMALL(I45:S45,1)</f>
        <v>13</v>
      </c>
      <c r="G45" s="30" t="e">
        <f>SMALL(I45:S45,2)</f>
        <v>#NUM!</v>
      </c>
      <c r="H45" s="46">
        <f>SUM(I45:S45)</f>
        <v>13</v>
      </c>
      <c r="I45" s="52"/>
      <c r="J45" s="52">
        <v>13</v>
      </c>
      <c r="K45" s="52"/>
      <c r="L45" s="52"/>
      <c r="M45" s="51"/>
      <c r="N45" s="52"/>
      <c r="O45" s="52"/>
      <c r="P45" s="52"/>
      <c r="Q45" s="52"/>
      <c r="R45" s="52"/>
      <c r="S45" s="52"/>
    </row>
    <row r="46" spans="1:20" ht="13" customHeight="1" x14ac:dyDescent="0.35">
      <c r="A46" s="34">
        <v>43</v>
      </c>
      <c r="B46" s="85">
        <f>COUNT(I46:S46)</f>
        <v>1</v>
      </c>
      <c r="C46" s="34" t="s">
        <v>113</v>
      </c>
      <c r="D46" s="34" t="s">
        <v>93</v>
      </c>
      <c r="E46" s="72">
        <f>IF(B46&lt;10,H46,IF(B46=10,H46-F46,H46-F46-G46))</f>
        <v>13</v>
      </c>
      <c r="F46" s="30">
        <f>SMALL(I46:S46,1)</f>
        <v>13</v>
      </c>
      <c r="G46" s="30" t="e">
        <f>SMALL(I46:S46,2)</f>
        <v>#NUM!</v>
      </c>
      <c r="H46" s="46">
        <f>SUM(I46:S46)</f>
        <v>13</v>
      </c>
      <c r="I46" s="51">
        <v>13</v>
      </c>
      <c r="J46" s="52"/>
      <c r="K46" s="52"/>
      <c r="L46" s="52"/>
      <c r="M46" s="51"/>
      <c r="N46" s="52"/>
      <c r="O46" s="53"/>
      <c r="P46" s="53"/>
      <c r="Q46" s="52"/>
      <c r="R46" s="52"/>
      <c r="S46" s="52"/>
    </row>
    <row r="47" spans="1:20" ht="13" customHeight="1" x14ac:dyDescent="0.35">
      <c r="A47" s="34">
        <v>44</v>
      </c>
      <c r="B47" s="85">
        <f>COUNT(I47:S47)</f>
        <v>1</v>
      </c>
      <c r="C47" s="34" t="s">
        <v>223</v>
      </c>
      <c r="E47" s="72">
        <f>IF(B47&lt;10,H47,IF(B47=10,H47-F47,H47-F47-G47))</f>
        <v>11</v>
      </c>
      <c r="F47" s="30">
        <f>SMALL(I47:S47,1)</f>
        <v>11</v>
      </c>
      <c r="G47" s="30" t="e">
        <f>SMALL(I47:S47,2)</f>
        <v>#NUM!</v>
      </c>
      <c r="H47" s="46">
        <f>SUM(I47:S47)</f>
        <v>11</v>
      </c>
      <c r="I47" s="52"/>
      <c r="J47" s="52">
        <v>11</v>
      </c>
      <c r="K47" s="52"/>
      <c r="L47" s="53"/>
      <c r="M47" s="57"/>
      <c r="N47" s="52"/>
      <c r="O47" s="53"/>
      <c r="P47" s="52"/>
      <c r="Q47" s="52"/>
      <c r="R47" s="52"/>
      <c r="S47" s="52"/>
    </row>
    <row r="48" spans="1:20" ht="13" customHeight="1" x14ac:dyDescent="0.35">
      <c r="A48" s="35">
        <v>45</v>
      </c>
      <c r="B48" s="85">
        <f>COUNT(I48:S48)</f>
        <v>1</v>
      </c>
      <c r="C48" s="34" t="s">
        <v>117</v>
      </c>
      <c r="D48" s="34" t="s">
        <v>96</v>
      </c>
      <c r="E48" s="72">
        <f>IF(B48&lt;10,H48,IF(B48=10,H48-F48,H48-F48-G48))</f>
        <v>11</v>
      </c>
      <c r="F48" s="30">
        <f>SMALL(I48:S48,1)</f>
        <v>11</v>
      </c>
      <c r="G48" s="30" t="e">
        <f>SMALL(I48:S48,2)</f>
        <v>#NUM!</v>
      </c>
      <c r="H48" s="46">
        <f>SUM(I48:S48)</f>
        <v>11</v>
      </c>
      <c r="I48" s="51">
        <v>11</v>
      </c>
      <c r="J48" s="52"/>
      <c r="K48" s="52"/>
      <c r="L48" s="52"/>
      <c r="M48" s="51"/>
      <c r="N48" s="52"/>
      <c r="O48" s="53"/>
      <c r="P48" s="52"/>
      <c r="Q48" s="52"/>
      <c r="R48" s="52"/>
      <c r="S48" s="52"/>
    </row>
    <row r="49" spans="1:19" ht="13" customHeight="1" x14ac:dyDescent="0.35">
      <c r="A49" s="34">
        <v>46</v>
      </c>
      <c r="B49" s="85">
        <f>COUNT(I49:S49)</f>
        <v>1</v>
      </c>
      <c r="C49" s="34" t="s">
        <v>224</v>
      </c>
      <c r="D49" s="34" t="s">
        <v>207</v>
      </c>
      <c r="E49" s="72">
        <f>IF(B49&lt;10,H49,IF(B49=10,H49-F49,H49-F49-G49))</f>
        <v>10</v>
      </c>
      <c r="F49" s="30">
        <f>SMALL(I49:S49,1)</f>
        <v>10</v>
      </c>
      <c r="G49" s="30" t="e">
        <f>SMALL(I49:S49,2)</f>
        <v>#NUM!</v>
      </c>
      <c r="H49" s="46">
        <f>SUM(I49:S49)</f>
        <v>10</v>
      </c>
      <c r="I49" s="52"/>
      <c r="J49" s="52">
        <v>10</v>
      </c>
      <c r="K49" s="52"/>
      <c r="L49" s="52"/>
      <c r="M49" s="57"/>
      <c r="N49" s="52"/>
      <c r="O49" s="52"/>
      <c r="P49" s="52"/>
      <c r="Q49" s="52"/>
      <c r="R49" s="52"/>
      <c r="S49" s="52"/>
    </row>
    <row r="50" spans="1:19" ht="13" customHeight="1" x14ac:dyDescent="0.35">
      <c r="A50" s="34">
        <v>47</v>
      </c>
      <c r="B50" s="85">
        <f>COUNT(I50:S50)</f>
        <v>1</v>
      </c>
      <c r="C50" s="34" t="s">
        <v>115</v>
      </c>
      <c r="D50" s="34" t="s">
        <v>29</v>
      </c>
      <c r="E50" s="72">
        <f>IF(B50&lt;10,H50,IF(B50=10,H50-F50,H50-F50-G50))</f>
        <v>10</v>
      </c>
      <c r="F50" s="30">
        <f>SMALL(I50:S50,1)</f>
        <v>10</v>
      </c>
      <c r="G50" s="30" t="e">
        <f>SMALL(I50:S50,2)</f>
        <v>#NUM!</v>
      </c>
      <c r="H50" s="46">
        <f>SUM(I50:S50)</f>
        <v>10</v>
      </c>
      <c r="I50" s="51">
        <v>10</v>
      </c>
      <c r="J50" s="52"/>
      <c r="K50" s="52"/>
      <c r="L50" s="52"/>
      <c r="M50" s="51"/>
      <c r="N50" s="52"/>
      <c r="O50" s="52"/>
      <c r="P50" s="52"/>
      <c r="Q50" s="52"/>
      <c r="R50" s="52"/>
      <c r="S50" s="52"/>
    </row>
    <row r="51" spans="1:19" ht="13" customHeight="1" x14ac:dyDescent="0.35">
      <c r="A51" s="35">
        <v>48</v>
      </c>
      <c r="B51" s="85">
        <f>COUNT(I51:S51)</f>
        <v>1</v>
      </c>
      <c r="C51" s="34" t="s">
        <v>225</v>
      </c>
      <c r="D51" s="34" t="s">
        <v>43</v>
      </c>
      <c r="E51" s="72">
        <f>IF(B51&lt;10,H51,IF(B51=10,H51-F51,H51-F51-G51))</f>
        <v>9</v>
      </c>
      <c r="F51" s="30">
        <f>SMALL(I51:S51,1)</f>
        <v>9</v>
      </c>
      <c r="G51" s="30" t="e">
        <f>SMALL(I51:S51,2)</f>
        <v>#NUM!</v>
      </c>
      <c r="H51" s="46">
        <f>SUM(I51:S51)</f>
        <v>9</v>
      </c>
      <c r="I51" s="52"/>
      <c r="J51" s="52">
        <v>9</v>
      </c>
      <c r="K51" s="52"/>
      <c r="L51" s="52"/>
      <c r="M51" s="51"/>
      <c r="N51" s="52"/>
      <c r="O51" s="53"/>
      <c r="P51" s="52"/>
      <c r="Q51" s="52"/>
      <c r="R51" s="52"/>
      <c r="S51" s="52"/>
    </row>
    <row r="52" spans="1:19" ht="13" customHeight="1" x14ac:dyDescent="0.35">
      <c r="A52" s="34">
        <v>49</v>
      </c>
      <c r="B52" s="85">
        <f>COUNT(I52:S52)</f>
        <v>1</v>
      </c>
      <c r="C52" s="34" t="s">
        <v>226</v>
      </c>
      <c r="D52" s="34" t="s">
        <v>208</v>
      </c>
      <c r="E52" s="72">
        <f>IF(B52&lt;10,H52,IF(B52=10,H52-F52,H52-F52-G52))</f>
        <v>8</v>
      </c>
      <c r="F52" s="30">
        <f>SMALL(I52:S52,1)</f>
        <v>8</v>
      </c>
      <c r="G52" s="30" t="e">
        <f>SMALL(I52:S52,2)</f>
        <v>#NUM!</v>
      </c>
      <c r="H52" s="46">
        <f>SUM(I52:S52)</f>
        <v>8</v>
      </c>
      <c r="I52" s="51"/>
      <c r="J52" s="51">
        <v>8</v>
      </c>
      <c r="K52" s="52"/>
      <c r="L52" s="53"/>
      <c r="M52" s="51"/>
      <c r="N52" s="52"/>
      <c r="O52" s="53"/>
      <c r="P52" s="52"/>
      <c r="Q52" s="52"/>
      <c r="R52" s="52"/>
      <c r="S52" s="53"/>
    </row>
    <row r="53" spans="1:19" ht="13" customHeight="1" x14ac:dyDescent="0.35">
      <c r="A53" s="34">
        <v>50</v>
      </c>
      <c r="B53" s="85">
        <f>COUNT(I53:S53)</f>
        <v>1</v>
      </c>
      <c r="C53" s="34" t="s">
        <v>118</v>
      </c>
      <c r="D53" s="34" t="s">
        <v>29</v>
      </c>
      <c r="E53" s="72">
        <f>IF(B53&lt;10,H53,IF(B53=10,H53-F53,H53-F53-G53))</f>
        <v>7</v>
      </c>
      <c r="F53" s="30">
        <f>SMALL(I53:S53,1)</f>
        <v>7</v>
      </c>
      <c r="G53" s="30" t="e">
        <f>SMALL(I53:S53,2)</f>
        <v>#NUM!</v>
      </c>
      <c r="H53" s="46">
        <f>SUM(I53:S53)</f>
        <v>7</v>
      </c>
      <c r="I53" s="51">
        <v>7</v>
      </c>
      <c r="J53" s="52"/>
      <c r="K53" s="52"/>
      <c r="L53" s="52"/>
      <c r="M53" s="51"/>
      <c r="N53" s="52"/>
      <c r="O53" s="52"/>
      <c r="P53" s="52"/>
      <c r="Q53" s="52"/>
      <c r="R53" s="53"/>
      <c r="S53" s="52"/>
    </row>
    <row r="54" spans="1:19" ht="13" customHeight="1" x14ac:dyDescent="0.35">
      <c r="A54" s="35">
        <v>51</v>
      </c>
      <c r="B54" s="85">
        <f>COUNT(I54:S54)</f>
        <v>1</v>
      </c>
      <c r="C54" s="34" t="s">
        <v>131</v>
      </c>
      <c r="D54" s="34" t="s">
        <v>29</v>
      </c>
      <c r="E54" s="72">
        <f>IF(B54&lt;10,H54,IF(B54=10,H54-F54,H54-F54-G54))</f>
        <v>6</v>
      </c>
      <c r="F54" s="30">
        <f>SMALL(I54:S54,1)</f>
        <v>6</v>
      </c>
      <c r="G54" s="30" t="e">
        <f>SMALL(I54:S54,2)</f>
        <v>#NUM!</v>
      </c>
      <c r="H54" s="46">
        <f>SUM(I54:S54)</f>
        <v>6</v>
      </c>
      <c r="I54" s="52"/>
      <c r="J54" s="52">
        <v>6</v>
      </c>
      <c r="K54" s="52"/>
      <c r="L54" s="52"/>
      <c r="M54" s="51"/>
      <c r="N54" s="52"/>
      <c r="O54" s="52"/>
      <c r="P54" s="52"/>
      <c r="Q54" s="51"/>
      <c r="R54" s="52"/>
      <c r="S54" s="52"/>
    </row>
    <row r="55" spans="1:19" ht="13" customHeight="1" x14ac:dyDescent="0.35">
      <c r="A55" s="34">
        <v>52</v>
      </c>
      <c r="B55" s="85">
        <f t="shared" ref="B36:B65" si="0">COUNT(I55:S55)</f>
        <v>0</v>
      </c>
      <c r="C55" s="71"/>
      <c r="D55" s="71"/>
      <c r="E55" s="72">
        <f t="shared" ref="E55:E65" si="1">IF(B55&lt;10,H55,IF(B55=10,H55-F55,H55-F55-G55))</f>
        <v>0</v>
      </c>
      <c r="F55" s="30" t="e">
        <f t="shared" ref="F55:F65" si="2">SMALL(I55:S55,1)</f>
        <v>#NUM!</v>
      </c>
      <c r="G55" s="30" t="e">
        <f t="shared" ref="G55:G65" si="3">SMALL(I55:S55,2)</f>
        <v>#NUM!</v>
      </c>
      <c r="H55" s="46">
        <f t="shared" ref="H55:H65" si="4">SUM(I55:S55)</f>
        <v>0</v>
      </c>
      <c r="I55" s="51"/>
      <c r="J55" s="51"/>
      <c r="K55" s="52"/>
      <c r="L55" s="74"/>
      <c r="M55" s="51"/>
      <c r="N55" s="52"/>
      <c r="O55" s="74"/>
      <c r="P55" s="52"/>
      <c r="Q55" s="52"/>
      <c r="R55" s="53"/>
      <c r="S55" s="52"/>
    </row>
    <row r="56" spans="1:19" ht="13" customHeight="1" x14ac:dyDescent="0.35">
      <c r="A56" s="34">
        <v>53</v>
      </c>
      <c r="B56" s="85">
        <f t="shared" si="0"/>
        <v>0</v>
      </c>
      <c r="E56" s="72">
        <f t="shared" si="1"/>
        <v>0</v>
      </c>
      <c r="F56" s="30" t="e">
        <f t="shared" si="2"/>
        <v>#NUM!</v>
      </c>
      <c r="G56" s="30" t="e">
        <f t="shared" si="3"/>
        <v>#NUM!</v>
      </c>
      <c r="H56" s="46">
        <f t="shared" si="4"/>
        <v>0</v>
      </c>
      <c r="I56" s="51"/>
      <c r="J56" s="51"/>
      <c r="K56" s="52"/>
      <c r="L56" s="52"/>
      <c r="M56" s="51"/>
      <c r="N56" s="52"/>
      <c r="O56" s="52"/>
      <c r="P56" s="52"/>
      <c r="Q56" s="52"/>
      <c r="R56" s="52"/>
      <c r="S56" s="53"/>
    </row>
    <row r="57" spans="1:19" ht="13" customHeight="1" x14ac:dyDescent="0.35">
      <c r="A57" s="35">
        <v>54</v>
      </c>
      <c r="B57" s="85">
        <f t="shared" si="0"/>
        <v>0</v>
      </c>
      <c r="D57" s="71"/>
      <c r="E57" s="72">
        <f t="shared" si="1"/>
        <v>0</v>
      </c>
      <c r="F57" s="30" t="e">
        <f t="shared" si="2"/>
        <v>#NUM!</v>
      </c>
      <c r="G57" s="30" t="e">
        <f t="shared" si="3"/>
        <v>#NUM!</v>
      </c>
      <c r="H57" s="46">
        <f t="shared" si="4"/>
        <v>0</v>
      </c>
      <c r="I57" s="52"/>
      <c r="J57" s="52"/>
      <c r="K57" s="52"/>
      <c r="L57" s="52"/>
      <c r="M57" s="51"/>
      <c r="N57" s="52"/>
      <c r="O57" s="51"/>
      <c r="P57" s="52"/>
      <c r="Q57" s="52"/>
      <c r="R57" s="52"/>
      <c r="S57" s="52"/>
    </row>
    <row r="58" spans="1:19" ht="13" customHeight="1" x14ac:dyDescent="0.35">
      <c r="A58" s="34">
        <v>55</v>
      </c>
      <c r="B58" s="85">
        <f t="shared" si="0"/>
        <v>0</v>
      </c>
      <c r="E58" s="72">
        <f t="shared" si="1"/>
        <v>0</v>
      </c>
      <c r="F58" s="30" t="e">
        <f t="shared" si="2"/>
        <v>#NUM!</v>
      </c>
      <c r="G58" s="30" t="e">
        <f t="shared" si="3"/>
        <v>#NUM!</v>
      </c>
      <c r="H58" s="46">
        <f t="shared" si="4"/>
        <v>0</v>
      </c>
      <c r="I58" s="52"/>
      <c r="J58" s="52"/>
      <c r="K58" s="52"/>
      <c r="L58" s="52"/>
      <c r="M58" s="51"/>
      <c r="N58" s="52"/>
      <c r="O58" s="53"/>
      <c r="P58" s="52"/>
      <c r="Q58" s="52"/>
      <c r="R58" s="52"/>
      <c r="S58" s="52"/>
    </row>
    <row r="59" spans="1:19" ht="13" customHeight="1" x14ac:dyDescent="0.35">
      <c r="A59" s="34">
        <v>56</v>
      </c>
      <c r="B59" s="85">
        <f t="shared" si="0"/>
        <v>0</v>
      </c>
      <c r="D59" s="71"/>
      <c r="E59" s="72">
        <f t="shared" si="1"/>
        <v>0</v>
      </c>
      <c r="F59" s="30" t="e">
        <f t="shared" si="2"/>
        <v>#NUM!</v>
      </c>
      <c r="G59" s="30" t="e">
        <f t="shared" si="3"/>
        <v>#NUM!</v>
      </c>
      <c r="H59" s="46">
        <f t="shared" si="4"/>
        <v>0</v>
      </c>
      <c r="I59" s="52"/>
      <c r="J59" s="52"/>
      <c r="K59" s="52"/>
      <c r="L59" s="52"/>
      <c r="M59" s="52"/>
      <c r="N59" s="52"/>
      <c r="O59" s="53"/>
      <c r="P59" s="53"/>
      <c r="Q59" s="52"/>
      <c r="R59" s="52"/>
      <c r="S59" s="52"/>
    </row>
    <row r="60" spans="1:19" ht="13" customHeight="1" x14ac:dyDescent="0.35">
      <c r="A60" s="35">
        <v>57</v>
      </c>
      <c r="B60" s="85">
        <f t="shared" si="0"/>
        <v>0</v>
      </c>
      <c r="E60" s="72">
        <f t="shared" si="1"/>
        <v>0</v>
      </c>
      <c r="F60" s="30" t="e">
        <f t="shared" si="2"/>
        <v>#NUM!</v>
      </c>
      <c r="G60" s="30" t="e">
        <f t="shared" si="3"/>
        <v>#NUM!</v>
      </c>
      <c r="H60" s="46">
        <f t="shared" si="4"/>
        <v>0</v>
      </c>
      <c r="I60" s="51"/>
      <c r="J60" s="51"/>
      <c r="K60" s="53"/>
      <c r="L60" s="52"/>
      <c r="M60" s="51"/>
      <c r="N60" s="52"/>
      <c r="O60" s="52"/>
      <c r="P60" s="52"/>
      <c r="Q60" s="52"/>
      <c r="R60" s="52"/>
      <c r="S60" s="52"/>
    </row>
    <row r="61" spans="1:19" ht="13" customHeight="1" x14ac:dyDescent="0.35">
      <c r="A61" s="34">
        <v>58</v>
      </c>
      <c r="B61" s="85">
        <f t="shared" si="0"/>
        <v>0</v>
      </c>
      <c r="D61" s="71"/>
      <c r="E61" s="72">
        <f t="shared" si="1"/>
        <v>0</v>
      </c>
      <c r="F61" s="30" t="e">
        <f t="shared" si="2"/>
        <v>#NUM!</v>
      </c>
      <c r="G61" s="30" t="e">
        <f t="shared" si="3"/>
        <v>#NUM!</v>
      </c>
      <c r="H61" s="46">
        <f t="shared" si="4"/>
        <v>0</v>
      </c>
      <c r="I61" s="52"/>
      <c r="J61" s="52"/>
      <c r="K61" s="52"/>
      <c r="L61" s="52"/>
      <c r="M61" s="51"/>
      <c r="N61" s="52"/>
      <c r="O61" s="52"/>
      <c r="P61" s="52"/>
      <c r="Q61" s="52"/>
      <c r="R61" s="52"/>
      <c r="S61" s="52"/>
    </row>
    <row r="62" spans="1:19" ht="13" customHeight="1" x14ac:dyDescent="0.35">
      <c r="A62" s="34">
        <v>59</v>
      </c>
      <c r="B62" s="85">
        <f t="shared" si="0"/>
        <v>0</v>
      </c>
      <c r="D62" s="71"/>
      <c r="E62" s="72">
        <f t="shared" si="1"/>
        <v>0</v>
      </c>
      <c r="F62" s="30" t="e">
        <f t="shared" si="2"/>
        <v>#NUM!</v>
      </c>
      <c r="G62" s="30" t="e">
        <f t="shared" si="3"/>
        <v>#NUM!</v>
      </c>
      <c r="H62" s="46">
        <f t="shared" si="4"/>
        <v>0</v>
      </c>
      <c r="I62" s="52"/>
      <c r="J62" s="51"/>
      <c r="K62" s="52"/>
      <c r="L62" s="52"/>
      <c r="M62" s="51"/>
      <c r="N62" s="52"/>
      <c r="O62" s="53"/>
      <c r="P62" s="52"/>
      <c r="Q62" s="52"/>
      <c r="R62" s="52"/>
      <c r="S62" s="52"/>
    </row>
    <row r="63" spans="1:19" ht="13" customHeight="1" x14ac:dyDescent="0.35">
      <c r="A63" s="35">
        <v>60</v>
      </c>
      <c r="B63" s="85">
        <f t="shared" si="0"/>
        <v>0</v>
      </c>
      <c r="E63" s="72">
        <f t="shared" si="1"/>
        <v>0</v>
      </c>
      <c r="F63" s="30" t="e">
        <f t="shared" si="2"/>
        <v>#NUM!</v>
      </c>
      <c r="G63" s="30" t="e">
        <f t="shared" si="3"/>
        <v>#NUM!</v>
      </c>
      <c r="H63" s="46">
        <f t="shared" si="4"/>
        <v>0</v>
      </c>
      <c r="I63" s="51"/>
      <c r="J63" s="51"/>
      <c r="K63" s="53"/>
      <c r="L63" s="52"/>
      <c r="M63" s="51"/>
      <c r="N63" s="52"/>
      <c r="O63" s="52"/>
      <c r="P63" s="52"/>
      <c r="Q63" s="52"/>
      <c r="R63" s="52"/>
      <c r="S63" s="52"/>
    </row>
    <row r="64" spans="1:19" ht="13" customHeight="1" x14ac:dyDescent="0.35">
      <c r="A64" s="34">
        <v>61</v>
      </c>
      <c r="B64" s="85">
        <f t="shared" si="0"/>
        <v>0</v>
      </c>
      <c r="C64" s="71"/>
      <c r="D64" s="71"/>
      <c r="E64" s="72">
        <f t="shared" si="1"/>
        <v>0</v>
      </c>
      <c r="F64" s="30" t="e">
        <f t="shared" si="2"/>
        <v>#NUM!</v>
      </c>
      <c r="G64" s="30" t="e">
        <f t="shared" si="3"/>
        <v>#NUM!</v>
      </c>
      <c r="H64" s="46">
        <f t="shared" si="4"/>
        <v>0</v>
      </c>
      <c r="I64" s="52"/>
      <c r="J64" s="51"/>
      <c r="K64" s="78"/>
      <c r="L64" s="52"/>
      <c r="M64" s="51"/>
      <c r="N64" s="52"/>
      <c r="O64" s="52"/>
      <c r="P64" s="52"/>
      <c r="Q64" s="52"/>
      <c r="R64" s="52"/>
      <c r="S64" s="52"/>
    </row>
    <row r="65" spans="1:19" ht="13" customHeight="1" x14ac:dyDescent="0.35">
      <c r="A65" s="34">
        <v>62</v>
      </c>
      <c r="B65" s="85">
        <f t="shared" si="0"/>
        <v>0</v>
      </c>
      <c r="E65" s="72">
        <f t="shared" si="1"/>
        <v>0</v>
      </c>
      <c r="F65" s="30" t="e">
        <f t="shared" si="2"/>
        <v>#NUM!</v>
      </c>
      <c r="G65" s="30" t="e">
        <f t="shared" si="3"/>
        <v>#NUM!</v>
      </c>
      <c r="H65" s="46">
        <f t="shared" si="4"/>
        <v>0</v>
      </c>
      <c r="I65" s="51"/>
      <c r="J65" s="52"/>
      <c r="K65" s="53"/>
      <c r="L65" s="52"/>
      <c r="M65" s="51"/>
      <c r="N65" s="52"/>
      <c r="O65" s="52"/>
      <c r="P65" s="52"/>
      <c r="Q65" s="52"/>
      <c r="R65" s="52"/>
      <c r="S65" s="52"/>
    </row>
    <row r="66" spans="1:19" ht="13" customHeight="1" x14ac:dyDescent="0.35">
      <c r="A66" s="35">
        <v>63</v>
      </c>
      <c r="B66" s="85">
        <f t="shared" ref="B66:B86" si="5">COUNT(I66:S66)</f>
        <v>0</v>
      </c>
      <c r="E66" s="72">
        <f t="shared" ref="E66:E86" si="6">IF(B66&lt;10,H66,IF(B66=10,H66-F66,H66-F66-G66))</f>
        <v>0</v>
      </c>
      <c r="F66" s="30" t="e">
        <f t="shared" ref="F66:F86" si="7">SMALL(I66:S66,1)</f>
        <v>#NUM!</v>
      </c>
      <c r="G66" s="30" t="e">
        <f t="shared" ref="G66:G86" si="8">SMALL(I66:S66,2)</f>
        <v>#NUM!</v>
      </c>
      <c r="H66" s="46">
        <f t="shared" ref="H66:H86" si="9">SUM(I66:S66)</f>
        <v>0</v>
      </c>
      <c r="I66" s="51"/>
      <c r="J66" s="51"/>
      <c r="K66" s="52"/>
      <c r="L66" s="52"/>
      <c r="M66" s="51"/>
      <c r="N66" s="52"/>
      <c r="O66" s="52"/>
      <c r="P66" s="52"/>
      <c r="Q66" s="52"/>
      <c r="R66" s="52"/>
      <c r="S66" s="52"/>
    </row>
    <row r="67" spans="1:19" ht="13" customHeight="1" x14ac:dyDescent="0.35">
      <c r="A67" s="34">
        <v>64</v>
      </c>
      <c r="B67" s="85">
        <f t="shared" si="5"/>
        <v>0</v>
      </c>
      <c r="C67" s="71"/>
      <c r="D67" s="71"/>
      <c r="E67" s="72">
        <f t="shared" si="6"/>
        <v>0</v>
      </c>
      <c r="F67" s="30" t="e">
        <f t="shared" si="7"/>
        <v>#NUM!</v>
      </c>
      <c r="G67" s="30" t="e">
        <f t="shared" si="8"/>
        <v>#NUM!</v>
      </c>
      <c r="H67" s="46">
        <f t="shared" si="9"/>
        <v>0</v>
      </c>
      <c r="I67" s="52"/>
      <c r="J67" s="51"/>
      <c r="K67" s="52"/>
      <c r="L67" s="52"/>
      <c r="M67" s="51"/>
      <c r="N67" s="75"/>
      <c r="O67" s="52"/>
      <c r="P67" s="52"/>
      <c r="Q67" s="52"/>
      <c r="R67" s="52"/>
      <c r="S67" s="52"/>
    </row>
    <row r="68" spans="1:19" ht="13" customHeight="1" x14ac:dyDescent="0.35">
      <c r="A68" s="34">
        <v>65</v>
      </c>
      <c r="B68" s="85">
        <f t="shared" si="5"/>
        <v>0</v>
      </c>
      <c r="C68" s="35"/>
      <c r="E68" s="72">
        <f t="shared" si="6"/>
        <v>0</v>
      </c>
      <c r="F68" s="30" t="e">
        <f t="shared" si="7"/>
        <v>#NUM!</v>
      </c>
      <c r="G68" s="30" t="e">
        <f t="shared" si="8"/>
        <v>#NUM!</v>
      </c>
      <c r="H68" s="46">
        <f t="shared" si="9"/>
        <v>0</v>
      </c>
      <c r="I68" s="46"/>
      <c r="J68" s="51"/>
      <c r="K68" s="52"/>
      <c r="L68" s="52"/>
      <c r="M68" s="51"/>
      <c r="N68" s="52"/>
      <c r="O68" s="52"/>
      <c r="P68" s="52"/>
      <c r="Q68" s="52"/>
      <c r="R68" s="53"/>
      <c r="S68" s="53"/>
    </row>
    <row r="69" spans="1:19" ht="13" customHeight="1" x14ac:dyDescent="0.35">
      <c r="A69" s="35">
        <v>66</v>
      </c>
      <c r="B69" s="85">
        <f t="shared" si="5"/>
        <v>0</v>
      </c>
      <c r="C69" s="71"/>
      <c r="D69" s="71"/>
      <c r="E69" s="72">
        <f t="shared" si="6"/>
        <v>0</v>
      </c>
      <c r="F69" s="30" t="e">
        <f t="shared" si="7"/>
        <v>#NUM!</v>
      </c>
      <c r="G69" s="30" t="e">
        <f t="shared" si="8"/>
        <v>#NUM!</v>
      </c>
      <c r="H69" s="46">
        <f t="shared" si="9"/>
        <v>0</v>
      </c>
      <c r="I69" s="74"/>
      <c r="J69" s="51"/>
      <c r="K69" s="52"/>
      <c r="L69" s="52"/>
      <c r="M69" s="52"/>
      <c r="N69" s="52"/>
      <c r="O69" s="53"/>
      <c r="P69" s="74"/>
      <c r="Q69" s="52"/>
      <c r="R69" s="52"/>
      <c r="S69" s="77"/>
    </row>
    <row r="70" spans="1:19" ht="13" customHeight="1" x14ac:dyDescent="0.35">
      <c r="A70" s="34">
        <v>67</v>
      </c>
      <c r="B70" s="85">
        <f t="shared" si="5"/>
        <v>0</v>
      </c>
      <c r="E70" s="72">
        <f t="shared" si="6"/>
        <v>0</v>
      </c>
      <c r="F70" s="30" t="e">
        <f t="shared" si="7"/>
        <v>#NUM!</v>
      </c>
      <c r="G70" s="30" t="e">
        <f t="shared" si="8"/>
        <v>#NUM!</v>
      </c>
      <c r="H70" s="46">
        <f t="shared" si="9"/>
        <v>0</v>
      </c>
      <c r="I70" s="51"/>
      <c r="J70" s="52"/>
      <c r="K70" s="52"/>
      <c r="L70" s="52"/>
      <c r="M70" s="51"/>
      <c r="N70" s="52"/>
      <c r="O70" s="53"/>
      <c r="P70" s="52"/>
      <c r="Q70" s="52"/>
      <c r="R70" s="52"/>
      <c r="S70" s="52"/>
    </row>
    <row r="71" spans="1:19" ht="13" customHeight="1" x14ac:dyDescent="0.35">
      <c r="A71" s="34">
        <v>68</v>
      </c>
      <c r="B71" s="85">
        <f t="shared" si="5"/>
        <v>0</v>
      </c>
      <c r="E71" s="72">
        <f t="shared" si="6"/>
        <v>0</v>
      </c>
      <c r="F71" s="30" t="e">
        <f t="shared" si="7"/>
        <v>#NUM!</v>
      </c>
      <c r="G71" s="30" t="e">
        <f t="shared" si="8"/>
        <v>#NUM!</v>
      </c>
      <c r="H71" s="46">
        <f t="shared" si="9"/>
        <v>0</v>
      </c>
      <c r="I71" s="51"/>
      <c r="J71" s="74"/>
      <c r="K71" s="52"/>
      <c r="L71" s="52"/>
      <c r="M71" s="51"/>
      <c r="N71" s="52"/>
      <c r="O71" s="52"/>
      <c r="P71" s="52"/>
      <c r="Q71" s="52"/>
      <c r="R71" s="73"/>
      <c r="S71" s="52"/>
    </row>
    <row r="72" spans="1:19" ht="13" customHeight="1" x14ac:dyDescent="0.35">
      <c r="A72" s="35">
        <v>69</v>
      </c>
      <c r="B72" s="85">
        <f t="shared" si="5"/>
        <v>0</v>
      </c>
      <c r="E72" s="72">
        <f t="shared" si="6"/>
        <v>0</v>
      </c>
      <c r="F72" s="30" t="e">
        <f t="shared" si="7"/>
        <v>#NUM!</v>
      </c>
      <c r="G72" s="30" t="e">
        <f t="shared" si="8"/>
        <v>#NUM!</v>
      </c>
      <c r="H72" s="46">
        <f t="shared" si="9"/>
        <v>0</v>
      </c>
      <c r="I72" s="52"/>
      <c r="J72" s="52"/>
      <c r="K72" s="52"/>
      <c r="L72" s="52"/>
      <c r="M72" s="51"/>
      <c r="N72" s="52"/>
      <c r="O72" s="53"/>
      <c r="P72" s="52"/>
      <c r="Q72" s="52"/>
      <c r="R72" s="52"/>
      <c r="S72" s="52"/>
    </row>
    <row r="73" spans="1:19" ht="13" customHeight="1" x14ac:dyDescent="0.35">
      <c r="A73" s="34">
        <v>70</v>
      </c>
      <c r="B73" s="85">
        <f t="shared" si="5"/>
        <v>0</v>
      </c>
      <c r="D73" s="71"/>
      <c r="E73" s="72">
        <f t="shared" si="6"/>
        <v>0</v>
      </c>
      <c r="F73" s="30" t="e">
        <f t="shared" si="7"/>
        <v>#NUM!</v>
      </c>
      <c r="G73" s="30" t="e">
        <f t="shared" si="8"/>
        <v>#NUM!</v>
      </c>
      <c r="H73" s="46">
        <f t="shared" si="9"/>
        <v>0</v>
      </c>
      <c r="I73" s="52"/>
      <c r="J73" s="52"/>
      <c r="K73" s="52"/>
      <c r="L73" s="52"/>
      <c r="M73" s="51"/>
      <c r="N73" s="52"/>
      <c r="O73" s="53"/>
      <c r="P73" s="52"/>
      <c r="Q73" s="52"/>
      <c r="R73" s="78"/>
      <c r="S73" s="52"/>
    </row>
    <row r="74" spans="1:19" ht="13" customHeight="1" x14ac:dyDescent="0.35">
      <c r="A74" s="34">
        <v>71</v>
      </c>
      <c r="B74" s="85">
        <f t="shared" si="5"/>
        <v>0</v>
      </c>
      <c r="E74" s="72">
        <f t="shared" si="6"/>
        <v>0</v>
      </c>
      <c r="F74" s="30" t="e">
        <f t="shared" si="7"/>
        <v>#NUM!</v>
      </c>
      <c r="G74" s="30" t="e">
        <f t="shared" si="8"/>
        <v>#NUM!</v>
      </c>
      <c r="H74" s="46">
        <f t="shared" si="9"/>
        <v>0</v>
      </c>
      <c r="I74" s="51"/>
      <c r="J74" s="57"/>
      <c r="K74" s="52"/>
      <c r="L74" s="52"/>
      <c r="M74" s="51"/>
      <c r="N74" s="52"/>
      <c r="O74" s="52"/>
      <c r="P74" s="52"/>
      <c r="Q74" s="74"/>
      <c r="R74" s="52"/>
      <c r="S74" s="52"/>
    </row>
    <row r="75" spans="1:19" ht="13" customHeight="1" x14ac:dyDescent="0.35">
      <c r="A75" s="35">
        <v>72</v>
      </c>
      <c r="B75" s="85">
        <f t="shared" si="5"/>
        <v>0</v>
      </c>
      <c r="D75" s="71"/>
      <c r="E75" s="72">
        <f t="shared" si="6"/>
        <v>0</v>
      </c>
      <c r="F75" s="30" t="e">
        <f t="shared" si="7"/>
        <v>#NUM!</v>
      </c>
      <c r="G75" s="30" t="e">
        <f t="shared" si="8"/>
        <v>#NUM!</v>
      </c>
      <c r="H75" s="46">
        <f t="shared" si="9"/>
        <v>0</v>
      </c>
      <c r="I75" s="52"/>
      <c r="J75" s="52"/>
      <c r="K75" s="52"/>
      <c r="L75" s="52"/>
      <c r="M75" s="51"/>
      <c r="N75" s="52"/>
      <c r="O75" s="52"/>
      <c r="P75" s="52"/>
      <c r="Q75" s="52"/>
      <c r="R75" s="53"/>
      <c r="S75" s="52"/>
    </row>
    <row r="76" spans="1:19" ht="13" customHeight="1" x14ac:dyDescent="0.35">
      <c r="A76" s="34">
        <v>73</v>
      </c>
      <c r="B76" s="85">
        <f t="shared" si="5"/>
        <v>0</v>
      </c>
      <c r="E76" s="72">
        <f t="shared" si="6"/>
        <v>0</v>
      </c>
      <c r="F76" s="30" t="e">
        <f t="shared" si="7"/>
        <v>#NUM!</v>
      </c>
      <c r="G76" s="30" t="e">
        <f t="shared" si="8"/>
        <v>#NUM!</v>
      </c>
      <c r="H76" s="46">
        <f t="shared" si="9"/>
        <v>0</v>
      </c>
      <c r="I76" s="52"/>
      <c r="J76" s="52"/>
      <c r="K76" s="52"/>
      <c r="L76" s="52"/>
      <c r="M76" s="51"/>
      <c r="N76" s="52"/>
      <c r="O76" s="52"/>
      <c r="P76" s="52"/>
      <c r="Q76" s="52"/>
      <c r="R76" s="52"/>
      <c r="S76" s="52"/>
    </row>
    <row r="77" spans="1:19" ht="13" customHeight="1" x14ac:dyDescent="0.35">
      <c r="A77" s="34">
        <v>74</v>
      </c>
      <c r="B77" s="85">
        <f t="shared" si="5"/>
        <v>0</v>
      </c>
      <c r="E77" s="72">
        <f t="shared" si="6"/>
        <v>0</v>
      </c>
      <c r="F77" s="30" t="e">
        <f t="shared" si="7"/>
        <v>#NUM!</v>
      </c>
      <c r="G77" s="30" t="e">
        <f t="shared" si="8"/>
        <v>#NUM!</v>
      </c>
      <c r="H77" s="46">
        <f t="shared" si="9"/>
        <v>0</v>
      </c>
      <c r="I77" s="51"/>
      <c r="J77" s="51"/>
      <c r="K77" s="53"/>
      <c r="L77" s="52"/>
      <c r="M77" s="51"/>
      <c r="N77" s="52"/>
      <c r="O77" s="52"/>
      <c r="P77" s="52"/>
      <c r="Q77" s="52"/>
      <c r="R77" s="52"/>
      <c r="S77" s="52"/>
    </row>
    <row r="78" spans="1:19" ht="13" customHeight="1" x14ac:dyDescent="0.35">
      <c r="A78" s="35">
        <v>75</v>
      </c>
      <c r="B78" s="85">
        <f t="shared" si="5"/>
        <v>0</v>
      </c>
      <c r="E78" s="72">
        <f t="shared" si="6"/>
        <v>0</v>
      </c>
      <c r="F78" s="30" t="e">
        <f t="shared" si="7"/>
        <v>#NUM!</v>
      </c>
      <c r="G78" s="30" t="e">
        <f t="shared" si="8"/>
        <v>#NUM!</v>
      </c>
      <c r="H78" s="46">
        <f t="shared" si="9"/>
        <v>0</v>
      </c>
      <c r="I78" s="52"/>
      <c r="J78" s="52"/>
      <c r="K78" s="52"/>
      <c r="L78" s="52"/>
      <c r="M78" s="51"/>
      <c r="N78" s="52"/>
      <c r="O78" s="53"/>
      <c r="P78" s="52"/>
      <c r="Q78" s="52"/>
      <c r="R78" s="53"/>
      <c r="S78" s="52"/>
    </row>
    <row r="79" spans="1:19" ht="13" customHeight="1" x14ac:dyDescent="0.35">
      <c r="A79" s="34">
        <v>76</v>
      </c>
      <c r="B79" s="85">
        <f t="shared" si="5"/>
        <v>0</v>
      </c>
      <c r="C79" s="71"/>
      <c r="D79" s="71"/>
      <c r="E79" s="72">
        <f t="shared" si="6"/>
        <v>0</v>
      </c>
      <c r="F79" s="30" t="e">
        <f t="shared" si="7"/>
        <v>#NUM!</v>
      </c>
      <c r="G79" s="30" t="e">
        <f t="shared" si="8"/>
        <v>#NUM!</v>
      </c>
      <c r="H79" s="46">
        <f t="shared" si="9"/>
        <v>0</v>
      </c>
      <c r="I79" s="52"/>
      <c r="J79" s="52"/>
      <c r="K79" s="52"/>
      <c r="L79" s="52"/>
      <c r="M79" s="51"/>
      <c r="N79" s="52"/>
      <c r="O79" s="52"/>
      <c r="P79" s="52"/>
      <c r="Q79" s="52"/>
      <c r="R79" s="52"/>
      <c r="S79" s="52"/>
    </row>
    <row r="80" spans="1:19" ht="13" customHeight="1" x14ac:dyDescent="0.35">
      <c r="A80" s="34">
        <v>77</v>
      </c>
      <c r="B80" s="85">
        <f t="shared" si="5"/>
        <v>0</v>
      </c>
      <c r="E80" s="72">
        <f t="shared" si="6"/>
        <v>0</v>
      </c>
      <c r="F80" s="30" t="e">
        <f t="shared" si="7"/>
        <v>#NUM!</v>
      </c>
      <c r="G80" s="30" t="e">
        <f t="shared" si="8"/>
        <v>#NUM!</v>
      </c>
      <c r="H80" s="46">
        <f t="shared" si="9"/>
        <v>0</v>
      </c>
      <c r="I80" s="51"/>
      <c r="J80" s="51"/>
      <c r="K80" s="52"/>
      <c r="L80" s="52"/>
      <c r="M80" s="51"/>
      <c r="N80" s="52"/>
      <c r="O80" s="52"/>
      <c r="P80" s="52"/>
      <c r="Q80" s="52"/>
      <c r="R80" s="53"/>
      <c r="S80" s="52"/>
    </row>
    <row r="81" spans="1:19" ht="13" customHeight="1" x14ac:dyDescent="0.35">
      <c r="A81" s="35">
        <v>78</v>
      </c>
      <c r="B81" s="85">
        <f t="shared" si="5"/>
        <v>0</v>
      </c>
      <c r="D81" s="71"/>
      <c r="E81" s="72">
        <f t="shared" si="6"/>
        <v>0</v>
      </c>
      <c r="F81" s="30" t="e">
        <f t="shared" si="7"/>
        <v>#NUM!</v>
      </c>
      <c r="G81" s="30" t="e">
        <f t="shared" si="8"/>
        <v>#NUM!</v>
      </c>
      <c r="H81" s="46">
        <f t="shared" si="9"/>
        <v>0</v>
      </c>
      <c r="I81" s="52"/>
      <c r="J81" s="52"/>
      <c r="K81" s="52"/>
      <c r="L81" s="52"/>
      <c r="M81" s="51"/>
      <c r="N81" s="52"/>
      <c r="O81" s="52"/>
      <c r="P81" s="52"/>
      <c r="Q81" s="52"/>
      <c r="R81" s="52"/>
      <c r="S81" s="52"/>
    </row>
    <row r="82" spans="1:19" ht="13" customHeight="1" x14ac:dyDescent="0.35">
      <c r="A82" s="34">
        <v>79</v>
      </c>
      <c r="B82" s="85">
        <f t="shared" si="5"/>
        <v>0</v>
      </c>
      <c r="D82" s="71"/>
      <c r="E82" s="72">
        <f t="shared" si="6"/>
        <v>0</v>
      </c>
      <c r="F82" s="30" t="e">
        <f t="shared" si="7"/>
        <v>#NUM!</v>
      </c>
      <c r="G82" s="30" t="e">
        <f t="shared" si="8"/>
        <v>#NUM!</v>
      </c>
      <c r="H82" s="46">
        <f t="shared" si="9"/>
        <v>0</v>
      </c>
      <c r="I82" s="52"/>
      <c r="J82" s="52"/>
      <c r="K82" s="52"/>
      <c r="L82" s="52"/>
      <c r="M82" s="51"/>
      <c r="N82" s="52"/>
      <c r="O82" s="53"/>
      <c r="P82" s="52"/>
      <c r="Q82" s="52"/>
      <c r="R82" s="52"/>
      <c r="S82" s="52"/>
    </row>
    <row r="83" spans="1:19" ht="13" customHeight="1" x14ac:dyDescent="0.35">
      <c r="A83" s="34">
        <v>80</v>
      </c>
      <c r="B83" s="85">
        <f t="shared" si="5"/>
        <v>0</v>
      </c>
      <c r="C83" s="35"/>
      <c r="D83" s="71"/>
      <c r="E83" s="72">
        <f t="shared" si="6"/>
        <v>0</v>
      </c>
      <c r="F83" s="30" t="e">
        <f t="shared" si="7"/>
        <v>#NUM!</v>
      </c>
      <c r="G83" s="30" t="e">
        <f t="shared" si="8"/>
        <v>#NUM!</v>
      </c>
      <c r="H83" s="46">
        <f t="shared" si="9"/>
        <v>0</v>
      </c>
      <c r="I83" s="46"/>
      <c r="J83" s="51"/>
      <c r="K83" s="52"/>
      <c r="L83" s="52"/>
      <c r="M83" s="51"/>
      <c r="N83" s="52"/>
      <c r="O83" s="52"/>
      <c r="P83" s="52"/>
      <c r="Q83" s="52"/>
      <c r="R83" s="53"/>
      <c r="S83" s="52"/>
    </row>
    <row r="84" spans="1:19" ht="13" customHeight="1" x14ac:dyDescent="0.35">
      <c r="A84" s="35">
        <v>81</v>
      </c>
      <c r="B84" s="85">
        <f t="shared" si="5"/>
        <v>0</v>
      </c>
      <c r="D84" s="71"/>
      <c r="E84" s="72">
        <f t="shared" si="6"/>
        <v>0</v>
      </c>
      <c r="F84" s="30" t="e">
        <f t="shared" si="7"/>
        <v>#NUM!</v>
      </c>
      <c r="G84" s="30" t="e">
        <f t="shared" si="8"/>
        <v>#NUM!</v>
      </c>
      <c r="H84" s="46">
        <f t="shared" si="9"/>
        <v>0</v>
      </c>
      <c r="I84" s="52"/>
      <c r="J84" s="52"/>
      <c r="K84" s="52"/>
      <c r="L84" s="52"/>
      <c r="M84" s="51"/>
      <c r="N84" s="52"/>
      <c r="O84" s="53"/>
      <c r="P84" s="52"/>
      <c r="Q84" s="52"/>
      <c r="R84" s="52"/>
      <c r="S84" s="52"/>
    </row>
    <row r="85" spans="1:19" ht="13" customHeight="1" x14ac:dyDescent="0.35">
      <c r="A85" s="34">
        <v>82</v>
      </c>
      <c r="B85" s="85">
        <f t="shared" si="5"/>
        <v>0</v>
      </c>
      <c r="D85" s="71"/>
      <c r="E85" s="72">
        <f t="shared" si="6"/>
        <v>0</v>
      </c>
      <c r="F85" s="30" t="e">
        <f t="shared" si="7"/>
        <v>#NUM!</v>
      </c>
      <c r="G85" s="30" t="e">
        <f t="shared" si="8"/>
        <v>#NUM!</v>
      </c>
      <c r="H85" s="46">
        <f t="shared" si="9"/>
        <v>0</v>
      </c>
      <c r="I85" s="52"/>
      <c r="J85" s="52"/>
      <c r="K85" s="52"/>
      <c r="L85" s="52"/>
      <c r="M85" s="51"/>
      <c r="N85" s="52"/>
      <c r="O85" s="52"/>
      <c r="P85" s="52"/>
      <c r="Q85" s="52"/>
      <c r="R85" s="52"/>
      <c r="S85" s="52"/>
    </row>
    <row r="86" spans="1:19" ht="13" customHeight="1" x14ac:dyDescent="0.35">
      <c r="A86" s="34">
        <v>83</v>
      </c>
      <c r="B86" s="85">
        <f t="shared" si="5"/>
        <v>0</v>
      </c>
      <c r="D86" s="71"/>
      <c r="E86" s="72">
        <f t="shared" si="6"/>
        <v>0</v>
      </c>
      <c r="F86" s="30" t="e">
        <f t="shared" si="7"/>
        <v>#NUM!</v>
      </c>
      <c r="G86" s="30" t="e">
        <f t="shared" si="8"/>
        <v>#NUM!</v>
      </c>
      <c r="H86" s="46">
        <f t="shared" si="9"/>
        <v>0</v>
      </c>
      <c r="I86" s="52"/>
      <c r="J86" s="52"/>
      <c r="K86" s="52"/>
      <c r="L86" s="52"/>
      <c r="M86" s="51"/>
      <c r="N86" s="52"/>
      <c r="O86" s="53"/>
      <c r="P86" s="52"/>
      <c r="Q86" s="52"/>
      <c r="R86" s="52"/>
      <c r="S86" s="52"/>
    </row>
    <row r="89" spans="1:19" ht="13" customHeight="1" x14ac:dyDescent="0.35">
      <c r="A89" s="35"/>
    </row>
  </sheetData>
  <sortState xmlns:xlrd2="http://schemas.microsoft.com/office/spreadsheetml/2017/richdata2" ref="B4:J54">
    <sortCondition descending="1" ref="E4:E54"/>
  </sortState>
  <printOptions gridLines="1"/>
  <pageMargins left="0.25" right="0.25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1"/>
  <sheetViews>
    <sheetView zoomScale="80" zoomScaleNormal="80" workbookViewId="0">
      <selection activeCell="C18" sqref="C18"/>
    </sheetView>
  </sheetViews>
  <sheetFormatPr defaultColWidth="8.81640625" defaultRowHeight="15.5" x14ac:dyDescent="0.35"/>
  <cols>
    <col min="1" max="1" width="3.26953125" style="34" bestFit="1" customWidth="1"/>
    <col min="2" max="2" width="17.453125" style="35" bestFit="1" customWidth="1"/>
    <col min="3" max="3" width="25" style="34" bestFit="1" customWidth="1"/>
    <col min="4" max="4" width="19.1796875" style="34" bestFit="1" customWidth="1"/>
    <col min="5" max="5" width="7.81640625" style="36" bestFit="1" customWidth="1"/>
    <col min="6" max="6" width="8.26953125" style="36" bestFit="1" customWidth="1"/>
    <col min="7" max="7" width="10.54296875" style="36" bestFit="1" customWidth="1"/>
    <col min="8" max="8" width="6.7265625" style="37" bestFit="1" customWidth="1"/>
    <col min="9" max="9" width="5.54296875" style="34" bestFit="1" customWidth="1"/>
    <col min="10" max="10" width="5" style="34" bestFit="1" customWidth="1"/>
    <col min="11" max="11" width="5.54296875" style="38" bestFit="1" customWidth="1"/>
    <col min="12" max="13" width="5.54296875" style="34" bestFit="1" customWidth="1"/>
    <col min="14" max="14" width="5.54296875" style="58" bestFit="1" customWidth="1"/>
    <col min="15" max="17" width="5.54296875" style="34" bestFit="1" customWidth="1"/>
    <col min="18" max="19" width="5.54296875" style="38" bestFit="1" customWidth="1"/>
    <col min="20" max="20" width="5.08984375" style="38" bestFit="1" customWidth="1"/>
    <col min="21" max="21" width="5.08984375" style="34" bestFit="1" customWidth="1"/>
    <col min="22" max="16384" width="8.81640625" style="34"/>
  </cols>
  <sheetData>
    <row r="1" spans="1:22" ht="13" customHeight="1" x14ac:dyDescent="0.35">
      <c r="A1" s="34" t="s">
        <v>0</v>
      </c>
      <c r="I1" s="38">
        <v>1</v>
      </c>
      <c r="J1" s="38">
        <v>2</v>
      </c>
      <c r="K1" s="38">
        <v>3</v>
      </c>
      <c r="L1" s="38">
        <v>4</v>
      </c>
      <c r="M1" s="38">
        <v>5</v>
      </c>
      <c r="N1" s="39">
        <v>6</v>
      </c>
      <c r="O1" s="38">
        <v>7</v>
      </c>
      <c r="P1" s="38">
        <v>8</v>
      </c>
      <c r="Q1" s="38">
        <v>9</v>
      </c>
      <c r="R1" s="38">
        <v>10</v>
      </c>
      <c r="S1" s="38">
        <v>11</v>
      </c>
    </row>
    <row r="2" spans="1:22" ht="13" customHeight="1" x14ac:dyDescent="0.35">
      <c r="H2" s="37">
        <f>SUM(I2:S2)</f>
        <v>9</v>
      </c>
      <c r="I2" s="38">
        <f t="shared" ref="I2:S2" si="0">COUNT(I4:I90)</f>
        <v>9</v>
      </c>
      <c r="J2" s="38">
        <f t="shared" si="0"/>
        <v>0</v>
      </c>
      <c r="K2" s="38">
        <f t="shared" si="0"/>
        <v>0</v>
      </c>
      <c r="L2" s="38">
        <f t="shared" si="0"/>
        <v>0</v>
      </c>
      <c r="M2" s="38">
        <f t="shared" si="0"/>
        <v>0</v>
      </c>
      <c r="N2" s="38">
        <f t="shared" si="0"/>
        <v>0</v>
      </c>
      <c r="O2" s="38">
        <f t="shared" si="0"/>
        <v>0</v>
      </c>
      <c r="P2" s="38">
        <f t="shared" si="0"/>
        <v>0</v>
      </c>
      <c r="Q2" s="38">
        <f t="shared" si="0"/>
        <v>0</v>
      </c>
      <c r="R2" s="38">
        <f t="shared" si="0"/>
        <v>0</v>
      </c>
      <c r="S2" s="38">
        <f t="shared" si="0"/>
        <v>0</v>
      </c>
    </row>
    <row r="3" spans="1:22" ht="55" x14ac:dyDescent="0.35">
      <c r="B3" s="40" t="s">
        <v>22</v>
      </c>
      <c r="C3" s="34" t="s">
        <v>23</v>
      </c>
      <c r="D3" s="34" t="s">
        <v>24</v>
      </c>
      <c r="E3" s="41" t="s">
        <v>25</v>
      </c>
      <c r="F3" s="41" t="s">
        <v>26</v>
      </c>
      <c r="G3" s="41" t="s">
        <v>27</v>
      </c>
      <c r="H3" s="42" t="s">
        <v>28</v>
      </c>
      <c r="I3" s="43">
        <v>44849</v>
      </c>
      <c r="J3" s="43">
        <v>44856</v>
      </c>
      <c r="K3" s="43">
        <v>44863</v>
      </c>
      <c r="L3" s="43">
        <v>44870</v>
      </c>
      <c r="M3" s="43">
        <v>44877</v>
      </c>
      <c r="N3" s="43">
        <v>44884</v>
      </c>
      <c r="O3" s="43">
        <v>44891</v>
      </c>
      <c r="P3" s="43">
        <v>44898</v>
      </c>
      <c r="Q3" s="43">
        <v>44905</v>
      </c>
      <c r="R3" s="43">
        <v>44912</v>
      </c>
      <c r="S3" s="43">
        <v>44919</v>
      </c>
      <c r="T3" s="44"/>
    </row>
    <row r="4" spans="1:22" ht="13" customHeight="1" x14ac:dyDescent="0.35">
      <c r="A4" s="34">
        <v>1</v>
      </c>
      <c r="B4" s="45">
        <f t="shared" ref="B4:B35" si="1">COUNT(I4:S4)</f>
        <v>1</v>
      </c>
      <c r="C4" s="34" t="s">
        <v>130</v>
      </c>
      <c r="D4" t="s">
        <v>29</v>
      </c>
      <c r="E4" s="29">
        <f t="shared" ref="E4:E35" si="2">IF(B4&lt;10,H4,IF(B4=10,H4-F4,H4-F4-G4))</f>
        <v>40.1</v>
      </c>
      <c r="F4" s="30">
        <f t="shared" ref="F4:F35" si="3">SMALL(I4:S4,1)</f>
        <v>40.1</v>
      </c>
      <c r="G4" s="30" t="e">
        <f t="shared" ref="G4:G35" si="4">SMALL(I4:S4,2)</f>
        <v>#NUM!</v>
      </c>
      <c r="H4" s="46">
        <f t="shared" ref="H4:H35" si="5">SUM(I4:S4)</f>
        <v>40.1</v>
      </c>
      <c r="I4" s="47">
        <v>40.1</v>
      </c>
      <c r="J4" s="48"/>
      <c r="K4" s="49"/>
      <c r="L4" s="50"/>
      <c r="M4" s="51"/>
      <c r="N4" s="52"/>
      <c r="O4" s="53"/>
      <c r="P4" s="52"/>
      <c r="Q4" s="52"/>
      <c r="R4" s="53"/>
      <c r="S4" s="52"/>
      <c r="T4"/>
      <c r="U4" s="10"/>
      <c r="V4"/>
    </row>
    <row r="5" spans="1:22" ht="13" customHeight="1" x14ac:dyDescent="0.35">
      <c r="A5" s="34">
        <v>2</v>
      </c>
      <c r="B5" s="45">
        <f t="shared" si="1"/>
        <v>1</v>
      </c>
      <c r="C5" s="34" t="s">
        <v>131</v>
      </c>
      <c r="D5" t="s">
        <v>29</v>
      </c>
      <c r="E5" s="29">
        <f t="shared" si="2"/>
        <v>39</v>
      </c>
      <c r="F5" s="30">
        <f t="shared" si="3"/>
        <v>39</v>
      </c>
      <c r="G5" s="30" t="e">
        <f t="shared" si="4"/>
        <v>#NUM!</v>
      </c>
      <c r="H5" s="46">
        <f t="shared" si="5"/>
        <v>39</v>
      </c>
      <c r="I5" s="47">
        <v>39</v>
      </c>
      <c r="J5" s="47"/>
      <c r="K5" s="49"/>
      <c r="L5" s="49"/>
      <c r="M5" s="54"/>
      <c r="N5" s="52"/>
      <c r="O5" s="52"/>
      <c r="P5" s="52"/>
      <c r="Q5" s="52"/>
      <c r="R5" s="53"/>
      <c r="S5" s="52"/>
      <c r="T5"/>
      <c r="U5"/>
      <c r="V5"/>
    </row>
    <row r="6" spans="1:22" ht="13" customHeight="1" x14ac:dyDescent="0.35">
      <c r="A6" s="35">
        <v>3</v>
      </c>
      <c r="B6" s="45">
        <f t="shared" si="1"/>
        <v>1</v>
      </c>
      <c r="C6" s="34" t="s">
        <v>132</v>
      </c>
      <c r="D6" s="34" t="s">
        <v>29</v>
      </c>
      <c r="E6" s="29">
        <f t="shared" si="2"/>
        <v>38</v>
      </c>
      <c r="F6" s="30">
        <f t="shared" si="3"/>
        <v>38</v>
      </c>
      <c r="G6" s="30" t="e">
        <f t="shared" si="4"/>
        <v>#NUM!</v>
      </c>
      <c r="H6" s="46">
        <f t="shared" si="5"/>
        <v>38</v>
      </c>
      <c r="I6" s="47">
        <v>38</v>
      </c>
      <c r="J6" s="47"/>
      <c r="K6" s="49"/>
      <c r="L6" s="49"/>
      <c r="M6" s="51"/>
      <c r="N6" s="52"/>
      <c r="O6" s="52"/>
      <c r="P6" s="52"/>
      <c r="Q6" s="52"/>
      <c r="R6" s="52"/>
      <c r="S6" s="52"/>
      <c r="T6"/>
      <c r="U6"/>
      <c r="V6"/>
    </row>
    <row r="7" spans="1:22" ht="13" customHeight="1" x14ac:dyDescent="0.35">
      <c r="A7" s="34">
        <v>4</v>
      </c>
      <c r="B7" s="45">
        <f t="shared" si="1"/>
        <v>1</v>
      </c>
      <c r="C7" s="34" t="s">
        <v>124</v>
      </c>
      <c r="D7" s="34" t="s">
        <v>29</v>
      </c>
      <c r="E7" s="29">
        <f t="shared" si="2"/>
        <v>37</v>
      </c>
      <c r="F7" s="30">
        <f t="shared" si="3"/>
        <v>37</v>
      </c>
      <c r="G7" s="30" t="e">
        <f t="shared" si="4"/>
        <v>#NUM!</v>
      </c>
      <c r="H7" s="46">
        <f t="shared" si="5"/>
        <v>37</v>
      </c>
      <c r="I7" s="47">
        <v>37</v>
      </c>
      <c r="J7" s="49"/>
      <c r="K7" s="33"/>
      <c r="L7" s="49"/>
      <c r="M7" s="51"/>
      <c r="N7" s="52"/>
      <c r="O7" s="52"/>
      <c r="P7" s="52"/>
      <c r="Q7" s="52"/>
      <c r="R7" s="52"/>
      <c r="S7" s="52"/>
      <c r="T7"/>
      <c r="U7"/>
      <c r="V7"/>
    </row>
    <row r="8" spans="1:22" ht="13" customHeight="1" x14ac:dyDescent="0.35">
      <c r="A8" s="34">
        <v>5</v>
      </c>
      <c r="B8" s="45">
        <f t="shared" si="1"/>
        <v>1</v>
      </c>
      <c r="C8" s="34" t="s">
        <v>133</v>
      </c>
      <c r="D8" s="34" t="s">
        <v>29</v>
      </c>
      <c r="E8" s="29">
        <f t="shared" si="2"/>
        <v>36</v>
      </c>
      <c r="F8" s="30">
        <f t="shared" si="3"/>
        <v>36</v>
      </c>
      <c r="G8" s="30" t="e">
        <f t="shared" si="4"/>
        <v>#NUM!</v>
      </c>
      <c r="H8" s="46">
        <f t="shared" si="5"/>
        <v>36</v>
      </c>
      <c r="I8" s="47">
        <v>36</v>
      </c>
      <c r="J8" s="47"/>
      <c r="K8" s="49"/>
      <c r="L8" s="49"/>
      <c r="M8" s="51"/>
      <c r="N8" s="52"/>
      <c r="O8" s="52"/>
      <c r="P8" s="52"/>
      <c r="Q8" s="52"/>
      <c r="R8" s="52"/>
      <c r="S8" s="52"/>
      <c r="T8"/>
      <c r="U8"/>
      <c r="V8"/>
    </row>
    <row r="9" spans="1:22" ht="13" customHeight="1" x14ac:dyDescent="0.35">
      <c r="A9" s="35">
        <v>6</v>
      </c>
      <c r="B9" s="45">
        <f t="shared" si="1"/>
        <v>1</v>
      </c>
      <c r="C9" s="34" t="s">
        <v>134</v>
      </c>
      <c r="D9" s="34" t="s">
        <v>29</v>
      </c>
      <c r="E9" s="29">
        <f t="shared" si="2"/>
        <v>35</v>
      </c>
      <c r="F9" s="30">
        <f t="shared" si="3"/>
        <v>35</v>
      </c>
      <c r="G9" s="30" t="e">
        <f t="shared" si="4"/>
        <v>#NUM!</v>
      </c>
      <c r="H9" s="46">
        <f t="shared" si="5"/>
        <v>35</v>
      </c>
      <c r="I9" s="47">
        <v>35</v>
      </c>
      <c r="J9" s="47"/>
      <c r="K9" s="49"/>
      <c r="L9" s="49"/>
      <c r="M9" s="51"/>
      <c r="N9" s="52"/>
      <c r="O9" s="52"/>
      <c r="P9" s="52"/>
      <c r="Q9" s="52"/>
      <c r="R9" s="52"/>
      <c r="S9" s="52"/>
      <c r="T9"/>
      <c r="U9"/>
      <c r="V9"/>
    </row>
    <row r="10" spans="1:22" ht="13" customHeight="1" x14ac:dyDescent="0.35">
      <c r="A10" s="34">
        <v>7</v>
      </c>
      <c r="B10" s="45">
        <f t="shared" si="1"/>
        <v>1</v>
      </c>
      <c r="C10" s="34" t="s">
        <v>135</v>
      </c>
      <c r="D10" s="34" t="s">
        <v>29</v>
      </c>
      <c r="E10" s="29">
        <f t="shared" si="2"/>
        <v>34</v>
      </c>
      <c r="F10" s="30">
        <f t="shared" si="3"/>
        <v>34</v>
      </c>
      <c r="G10" s="30" t="e">
        <f t="shared" si="4"/>
        <v>#NUM!</v>
      </c>
      <c r="H10" s="46">
        <f t="shared" si="5"/>
        <v>34</v>
      </c>
      <c r="I10" s="47">
        <v>34</v>
      </c>
      <c r="J10" s="47"/>
      <c r="K10" s="49"/>
      <c r="L10" s="49"/>
      <c r="M10" s="51"/>
      <c r="N10" s="52"/>
      <c r="O10" s="53"/>
      <c r="P10" s="52"/>
      <c r="Q10" s="52"/>
      <c r="R10" s="52"/>
      <c r="S10" s="52"/>
      <c r="T10"/>
      <c r="U10"/>
      <c r="V10"/>
    </row>
    <row r="11" spans="1:22" ht="13" customHeight="1" x14ac:dyDescent="0.35">
      <c r="A11" s="34">
        <v>8</v>
      </c>
      <c r="B11" s="45">
        <f t="shared" si="1"/>
        <v>1</v>
      </c>
      <c r="C11" s="34" t="s">
        <v>128</v>
      </c>
      <c r="D11"/>
      <c r="E11" s="29">
        <f t="shared" si="2"/>
        <v>33</v>
      </c>
      <c r="F11" s="30">
        <f t="shared" si="3"/>
        <v>33</v>
      </c>
      <c r="G11" s="30" t="e">
        <f t="shared" si="4"/>
        <v>#NUM!</v>
      </c>
      <c r="H11" s="46">
        <f t="shared" si="5"/>
        <v>33</v>
      </c>
      <c r="I11" s="47">
        <v>33</v>
      </c>
      <c r="J11" s="47"/>
      <c r="K11" s="49"/>
      <c r="L11" s="49"/>
      <c r="M11" s="51"/>
      <c r="N11" s="52"/>
      <c r="O11" s="53"/>
      <c r="P11" s="52"/>
      <c r="Q11" s="52"/>
      <c r="R11" s="52"/>
      <c r="S11" s="52"/>
      <c r="T11"/>
      <c r="U11"/>
      <c r="V11"/>
    </row>
    <row r="12" spans="1:22" ht="13" customHeight="1" x14ac:dyDescent="0.35">
      <c r="A12" s="35">
        <v>9</v>
      </c>
      <c r="B12" s="45">
        <f t="shared" si="1"/>
        <v>1</v>
      </c>
      <c r="C12" s="34" t="s">
        <v>129</v>
      </c>
      <c r="D12" s="32" t="s">
        <v>29</v>
      </c>
      <c r="E12" s="29">
        <f t="shared" si="2"/>
        <v>32</v>
      </c>
      <c r="F12" s="30">
        <f t="shared" si="3"/>
        <v>32</v>
      </c>
      <c r="G12" s="30" t="e">
        <f t="shared" si="4"/>
        <v>#NUM!</v>
      </c>
      <c r="H12" s="46">
        <f t="shared" si="5"/>
        <v>32</v>
      </c>
      <c r="I12" s="47">
        <v>32</v>
      </c>
      <c r="J12" s="49"/>
      <c r="K12" s="49"/>
      <c r="L12" s="49"/>
      <c r="M12" s="51"/>
      <c r="N12" s="52"/>
      <c r="O12" s="52"/>
      <c r="P12" s="52"/>
      <c r="Q12" s="52"/>
      <c r="R12" s="52"/>
      <c r="S12" s="52"/>
      <c r="T12"/>
      <c r="U12"/>
      <c r="V12"/>
    </row>
    <row r="13" spans="1:22" ht="13" customHeight="1" x14ac:dyDescent="0.35">
      <c r="A13" s="34">
        <v>10</v>
      </c>
      <c r="B13" s="45">
        <f t="shared" si="1"/>
        <v>0</v>
      </c>
      <c r="C13" s="11"/>
      <c r="D13" s="11"/>
      <c r="E13" s="29">
        <f t="shared" si="2"/>
        <v>0</v>
      </c>
      <c r="F13" s="30" t="e">
        <f t="shared" si="3"/>
        <v>#NUM!</v>
      </c>
      <c r="G13" s="30" t="e">
        <f t="shared" si="4"/>
        <v>#NUM!</v>
      </c>
      <c r="H13" s="46">
        <f t="shared" si="5"/>
        <v>0</v>
      </c>
      <c r="I13" s="55"/>
      <c r="J13" s="49"/>
      <c r="K13" s="49"/>
      <c r="L13" s="49"/>
      <c r="M13" s="65"/>
      <c r="N13" s="52"/>
      <c r="O13" s="52"/>
      <c r="P13" s="52"/>
      <c r="Q13" s="52"/>
      <c r="R13" s="52"/>
      <c r="S13" s="53"/>
      <c r="T13"/>
      <c r="U13"/>
      <c r="V13"/>
    </row>
    <row r="14" spans="1:22" ht="13" customHeight="1" x14ac:dyDescent="0.35">
      <c r="A14" s="34">
        <v>11</v>
      </c>
      <c r="B14" s="45">
        <f t="shared" si="1"/>
        <v>0</v>
      </c>
      <c r="C14"/>
      <c r="D14"/>
      <c r="E14" s="29">
        <f t="shared" si="2"/>
        <v>0</v>
      </c>
      <c r="F14" s="30" t="e">
        <f t="shared" si="3"/>
        <v>#NUM!</v>
      </c>
      <c r="G14" s="30" t="e">
        <f t="shared" si="4"/>
        <v>#NUM!</v>
      </c>
      <c r="H14" s="46">
        <f t="shared" si="5"/>
        <v>0</v>
      </c>
      <c r="I14" s="47"/>
      <c r="J14" s="47"/>
      <c r="K14" s="49"/>
      <c r="L14" s="49"/>
      <c r="M14" s="51"/>
      <c r="N14" s="52"/>
      <c r="O14" s="53"/>
      <c r="P14" s="52"/>
      <c r="Q14" s="52"/>
      <c r="R14" s="52"/>
      <c r="S14" s="52"/>
      <c r="T14"/>
      <c r="U14"/>
      <c r="V14"/>
    </row>
    <row r="15" spans="1:22" s="58" customFormat="1" ht="13" customHeight="1" x14ac:dyDescent="0.35">
      <c r="A15" s="58">
        <v>12</v>
      </c>
      <c r="B15" s="45">
        <f t="shared" si="1"/>
        <v>0</v>
      </c>
      <c r="C15"/>
      <c r="D15"/>
      <c r="E15" s="29">
        <f t="shared" si="2"/>
        <v>0</v>
      </c>
      <c r="F15" s="30" t="e">
        <f t="shared" si="3"/>
        <v>#NUM!</v>
      </c>
      <c r="G15" s="30" t="e">
        <f t="shared" si="4"/>
        <v>#NUM!</v>
      </c>
      <c r="H15" s="46">
        <f t="shared" si="5"/>
        <v>0</v>
      </c>
      <c r="I15" s="47"/>
      <c r="J15" s="66"/>
      <c r="K15" s="49"/>
      <c r="L15" s="49"/>
      <c r="M15" s="56"/>
      <c r="N15" s="52"/>
      <c r="O15" s="53"/>
      <c r="P15" s="52"/>
      <c r="Q15" s="52"/>
      <c r="R15" s="52"/>
      <c r="S15" s="52"/>
      <c r="T15" s="60"/>
      <c r="U15" s="60"/>
      <c r="V15" s="60"/>
    </row>
    <row r="16" spans="1:22" ht="13" customHeight="1" x14ac:dyDescent="0.35">
      <c r="A16" s="34">
        <v>13</v>
      </c>
      <c r="B16" s="45">
        <f t="shared" si="1"/>
        <v>0</v>
      </c>
      <c r="C16"/>
      <c r="D16" s="32"/>
      <c r="E16" s="29">
        <f t="shared" si="2"/>
        <v>0</v>
      </c>
      <c r="F16" s="30" t="e">
        <f t="shared" si="3"/>
        <v>#NUM!</v>
      </c>
      <c r="G16" s="30" t="e">
        <f t="shared" si="4"/>
        <v>#NUM!</v>
      </c>
      <c r="H16" s="46">
        <f t="shared" si="5"/>
        <v>0</v>
      </c>
      <c r="I16" s="47"/>
      <c r="J16" s="66"/>
      <c r="K16" s="64"/>
      <c r="L16" s="64"/>
      <c r="M16" s="65"/>
      <c r="N16" s="67"/>
      <c r="O16" s="52"/>
      <c r="P16" s="52"/>
      <c r="Q16" s="52"/>
      <c r="R16" s="52"/>
      <c r="S16" s="52"/>
      <c r="T16"/>
      <c r="U16"/>
      <c r="V16"/>
    </row>
    <row r="17" spans="1:22" ht="13" customHeight="1" x14ac:dyDescent="0.35">
      <c r="A17" s="35">
        <v>14</v>
      </c>
      <c r="B17" s="45">
        <f t="shared" si="1"/>
        <v>0</v>
      </c>
      <c r="C17"/>
      <c r="D17"/>
      <c r="E17" s="29">
        <f t="shared" si="2"/>
        <v>0</v>
      </c>
      <c r="F17" s="30" t="e">
        <f t="shared" si="3"/>
        <v>#NUM!</v>
      </c>
      <c r="G17" s="30" t="e">
        <f t="shared" si="4"/>
        <v>#NUM!</v>
      </c>
      <c r="H17" s="46">
        <f t="shared" si="5"/>
        <v>0</v>
      </c>
      <c r="I17" s="47"/>
      <c r="J17" s="47"/>
      <c r="K17" s="33"/>
      <c r="L17" s="49"/>
      <c r="M17" s="51"/>
      <c r="N17" s="51"/>
      <c r="O17" s="53"/>
      <c r="P17" s="52"/>
      <c r="Q17" s="52"/>
      <c r="R17" s="52"/>
      <c r="S17" s="52"/>
      <c r="T17"/>
      <c r="U17"/>
      <c r="V17"/>
    </row>
    <row r="18" spans="1:22" ht="13" customHeight="1" x14ac:dyDescent="0.35">
      <c r="A18" s="34">
        <v>15</v>
      </c>
      <c r="B18" s="45">
        <f t="shared" si="1"/>
        <v>0</v>
      </c>
      <c r="C18"/>
      <c r="D18"/>
      <c r="E18" s="29">
        <f t="shared" si="2"/>
        <v>0</v>
      </c>
      <c r="F18" s="30" t="e">
        <f t="shared" si="3"/>
        <v>#NUM!</v>
      </c>
      <c r="G18" s="30" t="e">
        <f t="shared" si="4"/>
        <v>#NUM!</v>
      </c>
      <c r="H18" s="46">
        <f t="shared" si="5"/>
        <v>0</v>
      </c>
      <c r="I18" s="47"/>
      <c r="J18" s="66"/>
      <c r="K18" s="49"/>
      <c r="L18" s="47"/>
      <c r="M18" s="56"/>
      <c r="N18" s="52"/>
      <c r="O18" s="52"/>
      <c r="P18" s="52"/>
      <c r="Q18" s="52"/>
      <c r="R18" s="52"/>
      <c r="S18" s="52"/>
      <c r="T18"/>
      <c r="U18"/>
      <c r="V18"/>
    </row>
    <row r="19" spans="1:22" ht="13" customHeight="1" x14ac:dyDescent="0.35">
      <c r="A19" s="34">
        <v>16</v>
      </c>
      <c r="B19" s="45">
        <f t="shared" si="1"/>
        <v>0</v>
      </c>
      <c r="C19"/>
      <c r="D19"/>
      <c r="E19" s="29">
        <f t="shared" si="2"/>
        <v>0</v>
      </c>
      <c r="F19" s="30" t="e">
        <f t="shared" si="3"/>
        <v>#NUM!</v>
      </c>
      <c r="G19" s="30" t="e">
        <f t="shared" si="4"/>
        <v>#NUM!</v>
      </c>
      <c r="H19" s="46">
        <f t="shared" si="5"/>
        <v>0</v>
      </c>
      <c r="I19" s="47"/>
      <c r="J19" s="49"/>
      <c r="K19" s="49"/>
      <c r="L19" s="49"/>
      <c r="M19" s="67"/>
      <c r="N19" s="52"/>
      <c r="O19" s="53"/>
      <c r="P19" s="52"/>
      <c r="Q19" s="52"/>
      <c r="R19" s="52"/>
      <c r="S19" s="52"/>
      <c r="T19"/>
      <c r="U19"/>
      <c r="V19"/>
    </row>
    <row r="20" spans="1:22" ht="13" customHeight="1" x14ac:dyDescent="0.35">
      <c r="A20" s="35">
        <v>17</v>
      </c>
      <c r="B20" s="45">
        <f t="shared" si="1"/>
        <v>0</v>
      </c>
      <c r="C20" s="11"/>
      <c r="D20"/>
      <c r="E20" s="29">
        <f t="shared" si="2"/>
        <v>0</v>
      </c>
      <c r="F20" s="30" t="e">
        <f t="shared" si="3"/>
        <v>#NUM!</v>
      </c>
      <c r="G20" s="30" t="e">
        <f t="shared" si="4"/>
        <v>#NUM!</v>
      </c>
      <c r="H20" s="46">
        <f t="shared" si="5"/>
        <v>0</v>
      </c>
      <c r="I20" s="69"/>
      <c r="J20" s="69"/>
      <c r="K20" s="70"/>
      <c r="L20" s="49"/>
      <c r="M20" s="52"/>
      <c r="N20" s="52"/>
      <c r="O20" s="52"/>
      <c r="P20" s="52"/>
      <c r="Q20" s="52"/>
      <c r="R20" s="52"/>
      <c r="S20" s="52"/>
      <c r="T20"/>
      <c r="U20"/>
      <c r="V20"/>
    </row>
    <row r="21" spans="1:22" ht="13" customHeight="1" x14ac:dyDescent="0.35">
      <c r="A21" s="34">
        <v>18</v>
      </c>
      <c r="B21" s="45">
        <f t="shared" si="1"/>
        <v>0</v>
      </c>
      <c r="C21"/>
      <c r="D21"/>
      <c r="E21" s="29">
        <f t="shared" si="2"/>
        <v>0</v>
      </c>
      <c r="F21" s="30" t="e">
        <f t="shared" si="3"/>
        <v>#NUM!</v>
      </c>
      <c r="G21" s="30" t="e">
        <f t="shared" si="4"/>
        <v>#NUM!</v>
      </c>
      <c r="H21" s="46">
        <f t="shared" si="5"/>
        <v>0</v>
      </c>
      <c r="I21" s="47"/>
      <c r="J21" s="66"/>
      <c r="K21" s="49"/>
      <c r="L21" s="49"/>
      <c r="M21" s="65"/>
      <c r="N21" s="52"/>
      <c r="O21" s="53"/>
      <c r="P21" s="52"/>
      <c r="Q21" s="52"/>
      <c r="R21" s="53"/>
      <c r="S21" s="52"/>
      <c r="T21"/>
      <c r="U21"/>
      <c r="V21"/>
    </row>
    <row r="22" spans="1:22" ht="13" customHeight="1" x14ac:dyDescent="0.35">
      <c r="A22" s="34">
        <v>19</v>
      </c>
      <c r="B22" s="45">
        <f t="shared" si="1"/>
        <v>0</v>
      </c>
      <c r="C22"/>
      <c r="D22"/>
      <c r="E22" s="29">
        <f t="shared" si="2"/>
        <v>0</v>
      </c>
      <c r="F22" s="30" t="e">
        <f t="shared" si="3"/>
        <v>#NUM!</v>
      </c>
      <c r="G22" s="30" t="e">
        <f t="shared" si="4"/>
        <v>#NUM!</v>
      </c>
      <c r="H22" s="46">
        <f t="shared" si="5"/>
        <v>0</v>
      </c>
      <c r="I22" s="47"/>
      <c r="J22" s="47"/>
      <c r="K22" s="49"/>
      <c r="L22" s="49"/>
      <c r="M22" s="57"/>
      <c r="N22" s="52"/>
      <c r="O22" s="52"/>
      <c r="P22" s="52"/>
      <c r="Q22" s="52"/>
      <c r="R22" s="53"/>
      <c r="S22" s="52"/>
      <c r="T22"/>
      <c r="U22"/>
      <c r="V22"/>
    </row>
    <row r="23" spans="1:22" ht="13" customHeight="1" x14ac:dyDescent="0.35">
      <c r="A23" s="35">
        <v>20</v>
      </c>
      <c r="B23" s="59">
        <f t="shared" si="1"/>
        <v>0</v>
      </c>
      <c r="C23" s="60"/>
      <c r="D23" s="61"/>
      <c r="E23" s="62">
        <f t="shared" si="2"/>
        <v>0</v>
      </c>
      <c r="F23" s="63" t="e">
        <f t="shared" si="3"/>
        <v>#NUM!</v>
      </c>
      <c r="G23" s="63" t="e">
        <f t="shared" si="4"/>
        <v>#NUM!</v>
      </c>
      <c r="H23" s="46">
        <f t="shared" si="5"/>
        <v>0</v>
      </c>
      <c r="I23" s="49"/>
      <c r="J23" s="49"/>
      <c r="K23" s="49"/>
      <c r="L23" s="49"/>
      <c r="M23" s="65"/>
      <c r="N23" s="52"/>
      <c r="O23" s="52"/>
      <c r="P23" s="52"/>
      <c r="Q23" s="52"/>
      <c r="R23" s="52"/>
      <c r="S23" s="52"/>
      <c r="T23"/>
      <c r="U23"/>
      <c r="V23"/>
    </row>
    <row r="24" spans="1:22" ht="13" customHeight="1" x14ac:dyDescent="0.35">
      <c r="A24" s="34">
        <v>21</v>
      </c>
      <c r="B24" s="45">
        <f t="shared" si="1"/>
        <v>0</v>
      </c>
      <c r="C24" s="10"/>
      <c r="D24" s="71"/>
      <c r="E24" s="72">
        <f t="shared" si="2"/>
        <v>0</v>
      </c>
      <c r="F24" s="30" t="e">
        <f t="shared" si="3"/>
        <v>#NUM!</v>
      </c>
      <c r="G24" s="30" t="e">
        <f t="shared" si="4"/>
        <v>#NUM!</v>
      </c>
      <c r="H24" s="46">
        <f t="shared" si="5"/>
        <v>0</v>
      </c>
      <c r="I24" s="52"/>
      <c r="J24" s="52"/>
      <c r="K24" s="52"/>
      <c r="L24" s="52"/>
      <c r="M24" s="51"/>
      <c r="N24" s="52"/>
      <c r="O24" s="53"/>
      <c r="P24" s="52"/>
      <c r="Q24" s="52"/>
      <c r="R24" s="73"/>
      <c r="S24" s="52"/>
      <c r="T24"/>
      <c r="U24"/>
      <c r="V24"/>
    </row>
    <row r="25" spans="1:22" ht="13" customHeight="1" x14ac:dyDescent="0.35">
      <c r="A25" s="34">
        <v>22</v>
      </c>
      <c r="B25" s="45">
        <f t="shared" si="1"/>
        <v>0</v>
      </c>
      <c r="C25" s="32"/>
      <c r="D25" s="32"/>
      <c r="E25" s="29">
        <f t="shared" si="2"/>
        <v>0</v>
      </c>
      <c r="F25" s="30" t="e">
        <f t="shared" si="3"/>
        <v>#NUM!</v>
      </c>
      <c r="G25" s="30" t="e">
        <f t="shared" si="4"/>
        <v>#NUM!</v>
      </c>
      <c r="H25" s="46">
        <f t="shared" si="5"/>
        <v>0</v>
      </c>
      <c r="I25" s="47"/>
      <c r="J25" s="47"/>
      <c r="K25" s="49"/>
      <c r="L25" s="49"/>
      <c r="M25" s="51"/>
      <c r="N25" s="52"/>
      <c r="O25" s="53"/>
      <c r="P25" s="52"/>
      <c r="Q25" s="52"/>
      <c r="R25" s="52"/>
      <c r="S25" s="52"/>
      <c r="T25"/>
      <c r="U25"/>
      <c r="V25"/>
    </row>
    <row r="26" spans="1:22" ht="13" customHeight="1" x14ac:dyDescent="0.35">
      <c r="A26" s="34">
        <v>23</v>
      </c>
      <c r="B26" s="45">
        <f t="shared" si="1"/>
        <v>0</v>
      </c>
      <c r="C26"/>
      <c r="D26"/>
      <c r="E26" s="72">
        <f t="shared" si="2"/>
        <v>0</v>
      </c>
      <c r="F26" s="30" t="e">
        <f t="shared" si="3"/>
        <v>#NUM!</v>
      </c>
      <c r="G26" s="30" t="e">
        <f t="shared" si="4"/>
        <v>#NUM!</v>
      </c>
      <c r="H26" s="46">
        <f t="shared" si="5"/>
        <v>0</v>
      </c>
      <c r="I26" s="47"/>
      <c r="J26" s="47"/>
      <c r="K26" s="33"/>
      <c r="L26" s="49"/>
      <c r="M26" s="51"/>
      <c r="N26" s="52"/>
      <c r="O26" s="52"/>
      <c r="P26" s="52"/>
      <c r="Q26" s="52"/>
      <c r="R26" s="52"/>
      <c r="S26" s="52"/>
      <c r="T26"/>
      <c r="U26"/>
      <c r="V26"/>
    </row>
    <row r="27" spans="1:22" ht="13" customHeight="1" x14ac:dyDescent="0.35">
      <c r="A27" s="34">
        <v>24</v>
      </c>
      <c r="B27" s="45">
        <f t="shared" si="1"/>
        <v>0</v>
      </c>
      <c r="C27"/>
      <c r="D27"/>
      <c r="E27" s="29">
        <f t="shared" si="2"/>
        <v>0</v>
      </c>
      <c r="F27" s="30" t="e">
        <f t="shared" si="3"/>
        <v>#NUM!</v>
      </c>
      <c r="G27" s="30" t="e">
        <f t="shared" si="4"/>
        <v>#NUM!</v>
      </c>
      <c r="H27" s="46">
        <f t="shared" si="5"/>
        <v>0</v>
      </c>
      <c r="I27" s="47"/>
      <c r="J27" s="47"/>
      <c r="K27" s="49"/>
      <c r="L27" s="49"/>
      <c r="M27" s="57"/>
      <c r="N27" s="51"/>
      <c r="O27" s="52"/>
      <c r="P27" s="52"/>
      <c r="Q27" s="53"/>
      <c r="R27" s="52"/>
      <c r="S27" s="52"/>
      <c r="T27"/>
      <c r="U27"/>
      <c r="V27"/>
    </row>
    <row r="28" spans="1:22" ht="13" customHeight="1" x14ac:dyDescent="0.35">
      <c r="A28" s="35">
        <v>25</v>
      </c>
      <c r="B28" s="45">
        <f t="shared" si="1"/>
        <v>0</v>
      </c>
      <c r="C28" s="32"/>
      <c r="D28" s="32"/>
      <c r="E28" s="29">
        <f t="shared" si="2"/>
        <v>0</v>
      </c>
      <c r="F28" s="30" t="e">
        <f t="shared" si="3"/>
        <v>#NUM!</v>
      </c>
      <c r="G28" s="30" t="e">
        <f t="shared" si="4"/>
        <v>#NUM!</v>
      </c>
      <c r="H28" s="46">
        <f t="shared" si="5"/>
        <v>0</v>
      </c>
      <c r="I28" s="47"/>
      <c r="J28" s="47"/>
      <c r="K28" s="49"/>
      <c r="L28" s="49"/>
      <c r="M28" s="51"/>
      <c r="N28" s="52"/>
      <c r="O28" s="52"/>
      <c r="P28" s="52"/>
      <c r="Q28" s="52"/>
      <c r="R28" s="52"/>
      <c r="S28" s="52"/>
      <c r="T28"/>
      <c r="U28"/>
      <c r="V28"/>
    </row>
    <row r="29" spans="1:22" ht="13" customHeight="1" x14ac:dyDescent="0.35">
      <c r="A29" s="34">
        <v>26</v>
      </c>
      <c r="B29" s="45">
        <f t="shared" si="1"/>
        <v>0</v>
      </c>
      <c r="C29"/>
      <c r="D29" s="32"/>
      <c r="E29" s="29">
        <f t="shared" si="2"/>
        <v>0</v>
      </c>
      <c r="F29" s="30" t="e">
        <f t="shared" si="3"/>
        <v>#NUM!</v>
      </c>
      <c r="G29" s="30" t="e">
        <f t="shared" si="4"/>
        <v>#NUM!</v>
      </c>
      <c r="H29" s="46">
        <f t="shared" si="5"/>
        <v>0</v>
      </c>
      <c r="I29" s="49"/>
      <c r="J29" s="49"/>
      <c r="K29" s="49"/>
      <c r="L29" s="49"/>
      <c r="M29" s="57"/>
      <c r="N29" s="52"/>
      <c r="O29" s="52"/>
      <c r="P29" s="52"/>
      <c r="Q29" s="52"/>
      <c r="R29" s="52"/>
      <c r="S29" s="52"/>
      <c r="T29"/>
      <c r="U29"/>
    </row>
    <row r="30" spans="1:22" ht="13" customHeight="1" x14ac:dyDescent="0.35">
      <c r="A30" s="34">
        <v>27</v>
      </c>
      <c r="B30" s="45">
        <f t="shared" si="1"/>
        <v>0</v>
      </c>
      <c r="C30"/>
      <c r="D30"/>
      <c r="E30" s="29">
        <f t="shared" si="2"/>
        <v>0</v>
      </c>
      <c r="F30" s="30" t="e">
        <f t="shared" si="3"/>
        <v>#NUM!</v>
      </c>
      <c r="G30" s="30" t="e">
        <f t="shared" si="4"/>
        <v>#NUM!</v>
      </c>
      <c r="H30" s="46">
        <f t="shared" si="5"/>
        <v>0</v>
      </c>
      <c r="I30" s="47"/>
      <c r="J30" s="47"/>
      <c r="K30" s="49"/>
      <c r="L30" s="49"/>
      <c r="M30" s="51"/>
      <c r="N30" s="52"/>
      <c r="O30" s="53"/>
      <c r="P30" s="52"/>
      <c r="Q30" s="52"/>
      <c r="R30" s="52"/>
      <c r="S30" s="52"/>
      <c r="T30"/>
      <c r="U30"/>
    </row>
    <row r="31" spans="1:22" ht="13" customHeight="1" x14ac:dyDescent="0.35">
      <c r="A31" s="35">
        <v>28</v>
      </c>
      <c r="B31" s="45">
        <f t="shared" si="1"/>
        <v>0</v>
      </c>
      <c r="D31" s="71"/>
      <c r="E31" s="72">
        <f t="shared" si="2"/>
        <v>0</v>
      </c>
      <c r="F31" s="30" t="e">
        <f t="shared" si="3"/>
        <v>#NUM!</v>
      </c>
      <c r="G31" s="30" t="e">
        <f t="shared" si="4"/>
        <v>#NUM!</v>
      </c>
      <c r="H31" s="46">
        <f t="shared" si="5"/>
        <v>0</v>
      </c>
      <c r="I31" s="52"/>
      <c r="J31" s="52"/>
      <c r="K31" s="52"/>
      <c r="L31" s="52"/>
      <c r="M31" s="51"/>
      <c r="N31" s="52"/>
      <c r="O31" s="68"/>
      <c r="P31" s="52"/>
      <c r="Q31" s="52"/>
      <c r="R31" s="52"/>
      <c r="S31" s="52"/>
      <c r="T31"/>
      <c r="U31"/>
    </row>
    <row r="32" spans="1:22" ht="13" customHeight="1" x14ac:dyDescent="0.35">
      <c r="A32" s="34">
        <v>29</v>
      </c>
      <c r="B32" s="45">
        <f t="shared" si="1"/>
        <v>0</v>
      </c>
      <c r="C32"/>
      <c r="D32"/>
      <c r="E32" s="29">
        <f t="shared" si="2"/>
        <v>0</v>
      </c>
      <c r="F32" s="30" t="e">
        <f t="shared" si="3"/>
        <v>#NUM!</v>
      </c>
      <c r="G32" s="30" t="e">
        <f t="shared" si="4"/>
        <v>#NUM!</v>
      </c>
      <c r="H32" s="46">
        <f t="shared" si="5"/>
        <v>0</v>
      </c>
      <c r="I32" s="47"/>
      <c r="J32" s="47"/>
      <c r="K32" s="49"/>
      <c r="L32" s="33"/>
      <c r="M32" s="51"/>
      <c r="N32" s="52"/>
      <c r="O32" s="52"/>
      <c r="P32" s="52"/>
      <c r="Q32" s="52"/>
      <c r="R32" s="52"/>
      <c r="S32" s="52"/>
      <c r="T32"/>
      <c r="U32"/>
    </row>
    <row r="33" spans="1:21" ht="13" customHeight="1" x14ac:dyDescent="0.35">
      <c r="A33" s="34">
        <v>30</v>
      </c>
      <c r="B33" s="45">
        <f t="shared" si="1"/>
        <v>0</v>
      </c>
      <c r="C33"/>
      <c r="D33" s="32"/>
      <c r="E33" s="29">
        <f t="shared" si="2"/>
        <v>0</v>
      </c>
      <c r="F33" s="30" t="e">
        <f t="shared" si="3"/>
        <v>#NUM!</v>
      </c>
      <c r="G33" s="30" t="e">
        <f t="shared" si="4"/>
        <v>#NUM!</v>
      </c>
      <c r="H33" s="46">
        <f t="shared" si="5"/>
        <v>0</v>
      </c>
      <c r="I33" s="49"/>
      <c r="J33" s="49"/>
      <c r="K33" s="49"/>
      <c r="L33" s="49"/>
      <c r="M33" s="51"/>
      <c r="N33" s="52"/>
      <c r="O33" s="53"/>
      <c r="P33" s="52"/>
      <c r="Q33" s="52"/>
      <c r="R33" s="52"/>
      <c r="S33" s="52"/>
      <c r="T33"/>
      <c r="U33"/>
    </row>
    <row r="34" spans="1:21" ht="13" customHeight="1" x14ac:dyDescent="0.35">
      <c r="A34" s="35">
        <v>31</v>
      </c>
      <c r="B34" s="45">
        <f t="shared" si="1"/>
        <v>0</v>
      </c>
      <c r="C34"/>
      <c r="D34" s="71"/>
      <c r="E34" s="72">
        <f t="shared" si="2"/>
        <v>0</v>
      </c>
      <c r="F34" s="30" t="e">
        <f t="shared" si="3"/>
        <v>#NUM!</v>
      </c>
      <c r="G34" s="30" t="e">
        <f t="shared" si="4"/>
        <v>#NUM!</v>
      </c>
      <c r="H34" s="46">
        <f t="shared" si="5"/>
        <v>0</v>
      </c>
      <c r="I34" s="52"/>
      <c r="J34" s="52"/>
      <c r="K34" s="52"/>
      <c r="L34" s="52"/>
      <c r="M34" s="51"/>
      <c r="N34" s="52"/>
      <c r="O34" s="52"/>
      <c r="P34" s="52"/>
      <c r="Q34" s="52"/>
      <c r="R34" s="52"/>
      <c r="S34" s="52"/>
      <c r="T34"/>
      <c r="U34"/>
    </row>
    <row r="35" spans="1:21" ht="13" customHeight="1" x14ac:dyDescent="0.35">
      <c r="A35" s="34">
        <v>32</v>
      </c>
      <c r="B35" s="45">
        <f t="shared" si="1"/>
        <v>0</v>
      </c>
      <c r="C35"/>
      <c r="D35" s="71"/>
      <c r="E35" s="72">
        <f t="shared" si="2"/>
        <v>0</v>
      </c>
      <c r="F35" s="30" t="e">
        <f t="shared" si="3"/>
        <v>#NUM!</v>
      </c>
      <c r="G35" s="30" t="e">
        <f t="shared" si="4"/>
        <v>#NUM!</v>
      </c>
      <c r="H35" s="46">
        <f t="shared" si="5"/>
        <v>0</v>
      </c>
      <c r="I35" s="52"/>
      <c r="J35" s="52"/>
      <c r="K35" s="52"/>
      <c r="L35" s="52"/>
      <c r="M35" s="51"/>
      <c r="N35" s="52"/>
      <c r="O35" s="52"/>
      <c r="P35" s="52"/>
      <c r="Q35" s="52"/>
      <c r="R35" s="52"/>
      <c r="S35" s="52"/>
      <c r="T35"/>
      <c r="U35"/>
    </row>
    <row r="36" spans="1:21" ht="13" customHeight="1" x14ac:dyDescent="0.35">
      <c r="A36" s="34">
        <v>33</v>
      </c>
      <c r="B36" s="45">
        <f t="shared" ref="B36:B67" si="6">COUNT(I36:S36)</f>
        <v>0</v>
      </c>
      <c r="C36"/>
      <c r="D36" s="32"/>
      <c r="E36" s="29">
        <f t="shared" ref="E36:E67" si="7">IF(B36&lt;10,H36,IF(B36=10,H36-F36,H36-F36-G36))</f>
        <v>0</v>
      </c>
      <c r="F36" s="30" t="e">
        <f t="shared" ref="F36:F67" si="8">SMALL(I36:S36,1)</f>
        <v>#NUM!</v>
      </c>
      <c r="G36" s="30" t="e">
        <f t="shared" ref="G36:G67" si="9">SMALL(I36:S36,2)</f>
        <v>#NUM!</v>
      </c>
      <c r="H36" s="46">
        <f t="shared" ref="H36:H67" si="10">SUM(I36:S36)</f>
        <v>0</v>
      </c>
      <c r="I36" s="47"/>
      <c r="J36" s="47"/>
      <c r="K36" s="49"/>
      <c r="L36" s="49"/>
      <c r="M36" s="51"/>
      <c r="N36" s="52"/>
      <c r="O36" s="53"/>
      <c r="P36" s="52"/>
      <c r="Q36" s="52"/>
      <c r="R36" s="52"/>
      <c r="S36" s="52"/>
      <c r="T36"/>
      <c r="U36"/>
    </row>
    <row r="37" spans="1:21" ht="13" customHeight="1" x14ac:dyDescent="0.35">
      <c r="A37" s="34">
        <v>34</v>
      </c>
      <c r="B37" s="45">
        <f t="shared" si="6"/>
        <v>0</v>
      </c>
      <c r="C37" s="11"/>
      <c r="D37"/>
      <c r="E37" s="29">
        <f t="shared" si="7"/>
        <v>0</v>
      </c>
      <c r="F37" s="30" t="e">
        <f t="shared" si="8"/>
        <v>#NUM!</v>
      </c>
      <c r="G37" s="30" t="e">
        <f t="shared" si="9"/>
        <v>#NUM!</v>
      </c>
      <c r="H37" s="46">
        <f t="shared" si="10"/>
        <v>0</v>
      </c>
      <c r="I37" s="49"/>
      <c r="J37" s="49"/>
      <c r="K37" s="49"/>
      <c r="L37" s="49"/>
      <c r="M37" s="51"/>
      <c r="N37" s="52"/>
      <c r="O37" s="53"/>
      <c r="P37" s="52"/>
      <c r="Q37" s="52"/>
      <c r="R37" s="52"/>
      <c r="S37" s="52"/>
      <c r="T37"/>
      <c r="U37"/>
    </row>
    <row r="38" spans="1:21" ht="13" customHeight="1" x14ac:dyDescent="0.35">
      <c r="A38" s="34">
        <v>35</v>
      </c>
      <c r="B38" s="45">
        <f t="shared" si="6"/>
        <v>0</v>
      </c>
      <c r="C38"/>
      <c r="D38"/>
      <c r="E38" s="29">
        <f t="shared" si="7"/>
        <v>0</v>
      </c>
      <c r="F38" s="30" t="e">
        <f t="shared" si="8"/>
        <v>#NUM!</v>
      </c>
      <c r="G38" s="30" t="e">
        <f t="shared" si="9"/>
        <v>#NUM!</v>
      </c>
      <c r="H38" s="46">
        <f t="shared" si="10"/>
        <v>0</v>
      </c>
      <c r="I38" s="47"/>
      <c r="J38" s="47"/>
      <c r="K38" s="49"/>
      <c r="L38" s="49"/>
      <c r="M38" s="51"/>
      <c r="N38" s="52"/>
      <c r="O38" s="53"/>
      <c r="P38" s="52"/>
      <c r="Q38" s="52"/>
      <c r="R38" s="52"/>
      <c r="S38" s="52"/>
      <c r="T38"/>
      <c r="U38"/>
    </row>
    <row r="39" spans="1:21" ht="13" customHeight="1" x14ac:dyDescent="0.35">
      <c r="A39" s="35">
        <v>36</v>
      </c>
      <c r="B39" s="45">
        <f t="shared" si="6"/>
        <v>0</v>
      </c>
      <c r="C39"/>
      <c r="D39"/>
      <c r="E39" s="72">
        <f t="shared" si="7"/>
        <v>0</v>
      </c>
      <c r="F39" s="30" t="e">
        <f t="shared" si="8"/>
        <v>#NUM!</v>
      </c>
      <c r="G39" s="30" t="e">
        <f t="shared" si="9"/>
        <v>#NUM!</v>
      </c>
      <c r="H39" s="46">
        <f t="shared" si="10"/>
        <v>0</v>
      </c>
      <c r="I39" s="49"/>
      <c r="J39" s="49"/>
      <c r="K39" s="49"/>
      <c r="L39" s="49"/>
      <c r="M39" s="51"/>
      <c r="N39" s="52"/>
      <c r="O39" s="53"/>
      <c r="P39" s="52"/>
      <c r="Q39" s="52"/>
      <c r="R39" s="51"/>
      <c r="S39" s="52"/>
      <c r="T39"/>
      <c r="U39"/>
    </row>
    <row r="40" spans="1:21" ht="13" customHeight="1" x14ac:dyDescent="0.35">
      <c r="A40" s="34">
        <v>37</v>
      </c>
      <c r="B40" s="45">
        <f t="shared" si="6"/>
        <v>0</v>
      </c>
      <c r="C40" s="32"/>
      <c r="D40" s="32"/>
      <c r="E40" s="29">
        <f t="shared" si="7"/>
        <v>0</v>
      </c>
      <c r="F40" s="30" t="e">
        <f t="shared" si="8"/>
        <v>#NUM!</v>
      </c>
      <c r="G40" s="30" t="e">
        <f t="shared" si="9"/>
        <v>#NUM!</v>
      </c>
      <c r="H40" s="46">
        <f t="shared" si="10"/>
        <v>0</v>
      </c>
      <c r="I40" s="49"/>
      <c r="J40" s="49"/>
      <c r="K40" s="49"/>
      <c r="L40" s="49"/>
      <c r="M40" s="51"/>
      <c r="N40" s="52"/>
      <c r="O40" s="52"/>
      <c r="P40" s="52"/>
      <c r="Q40" s="52"/>
      <c r="R40" s="52"/>
      <c r="S40" s="52"/>
      <c r="T40" s="39"/>
    </row>
    <row r="41" spans="1:21" ht="13" customHeight="1" x14ac:dyDescent="0.35">
      <c r="A41" s="34">
        <v>38</v>
      </c>
      <c r="B41" s="45">
        <f t="shared" si="6"/>
        <v>0</v>
      </c>
      <c r="C41"/>
      <c r="D41"/>
      <c r="E41" s="29">
        <f t="shared" si="7"/>
        <v>0</v>
      </c>
      <c r="F41" s="30" t="e">
        <f t="shared" si="8"/>
        <v>#NUM!</v>
      </c>
      <c r="G41" s="30" t="e">
        <f t="shared" si="9"/>
        <v>#NUM!</v>
      </c>
      <c r="H41" s="46">
        <f t="shared" si="10"/>
        <v>0</v>
      </c>
      <c r="I41" s="47"/>
      <c r="J41" s="47"/>
      <c r="K41" s="49"/>
      <c r="L41" s="49"/>
      <c r="M41" s="51"/>
      <c r="N41" s="52"/>
      <c r="O41" s="52"/>
      <c r="P41" s="68"/>
      <c r="Q41" s="52"/>
      <c r="R41" s="52"/>
      <c r="S41" s="52"/>
      <c r="T41" s="39"/>
    </row>
    <row r="42" spans="1:21" ht="13" customHeight="1" x14ac:dyDescent="0.35">
      <c r="A42" s="35">
        <v>39</v>
      </c>
      <c r="B42" s="45">
        <f t="shared" si="6"/>
        <v>0</v>
      </c>
      <c r="C42"/>
      <c r="D42" s="71"/>
      <c r="E42" s="72">
        <f t="shared" si="7"/>
        <v>0</v>
      </c>
      <c r="F42" s="30" t="e">
        <f t="shared" si="8"/>
        <v>#NUM!</v>
      </c>
      <c r="G42" s="30" t="e">
        <f t="shared" si="9"/>
        <v>#NUM!</v>
      </c>
      <c r="H42" s="46">
        <f t="shared" si="10"/>
        <v>0</v>
      </c>
      <c r="I42" s="52"/>
      <c r="J42" s="52"/>
      <c r="K42" s="52"/>
      <c r="L42" s="52"/>
      <c r="M42" s="51"/>
      <c r="N42" s="52"/>
      <c r="O42" s="51"/>
      <c r="P42" s="52"/>
      <c r="Q42" s="52"/>
      <c r="R42" s="52"/>
      <c r="S42" s="52"/>
      <c r="T42" s="39"/>
    </row>
    <row r="43" spans="1:21" ht="13" customHeight="1" x14ac:dyDescent="0.35">
      <c r="A43" s="34">
        <v>40</v>
      </c>
      <c r="B43" s="45">
        <f t="shared" si="6"/>
        <v>0</v>
      </c>
      <c r="C43"/>
      <c r="D43"/>
      <c r="E43" s="29">
        <f t="shared" si="7"/>
        <v>0</v>
      </c>
      <c r="F43" s="30" t="e">
        <f t="shared" si="8"/>
        <v>#NUM!</v>
      </c>
      <c r="G43" s="30" t="e">
        <f t="shared" si="9"/>
        <v>#NUM!</v>
      </c>
      <c r="H43" s="46">
        <f t="shared" si="10"/>
        <v>0</v>
      </c>
      <c r="I43" s="47"/>
      <c r="J43" s="47"/>
      <c r="K43" s="49"/>
      <c r="L43" s="49"/>
      <c r="M43" s="51"/>
      <c r="N43" s="52"/>
      <c r="O43" s="52"/>
      <c r="P43" s="52"/>
      <c r="Q43" s="52"/>
      <c r="R43" s="52"/>
      <c r="S43" s="52"/>
      <c r="T43" s="39"/>
    </row>
    <row r="44" spans="1:21" ht="13" customHeight="1" x14ac:dyDescent="0.35">
      <c r="A44" s="34">
        <v>41</v>
      </c>
      <c r="B44" s="45">
        <f t="shared" si="6"/>
        <v>0</v>
      </c>
      <c r="C44"/>
      <c r="D44"/>
      <c r="E44" s="29">
        <f t="shared" si="7"/>
        <v>0</v>
      </c>
      <c r="F44" s="30" t="e">
        <f t="shared" si="8"/>
        <v>#NUM!</v>
      </c>
      <c r="G44" s="30" t="e">
        <f t="shared" si="9"/>
        <v>#NUM!</v>
      </c>
      <c r="H44" s="46">
        <f t="shared" si="10"/>
        <v>0</v>
      </c>
      <c r="I44" s="47"/>
      <c r="J44" s="47"/>
      <c r="K44" s="49"/>
      <c r="L44" s="49"/>
      <c r="M44" s="57"/>
      <c r="N44" s="52"/>
      <c r="O44" s="52"/>
      <c r="P44" s="52"/>
      <c r="Q44" s="74"/>
      <c r="R44" s="52"/>
      <c r="S44" s="53"/>
    </row>
    <row r="45" spans="1:21" ht="13" customHeight="1" x14ac:dyDescent="0.35">
      <c r="A45" s="35">
        <v>42</v>
      </c>
      <c r="B45" s="45">
        <f t="shared" si="6"/>
        <v>0</v>
      </c>
      <c r="C45"/>
      <c r="D45"/>
      <c r="E45" s="29">
        <f t="shared" si="7"/>
        <v>0</v>
      </c>
      <c r="F45" s="30" t="e">
        <f t="shared" si="8"/>
        <v>#NUM!</v>
      </c>
      <c r="G45" s="30" t="e">
        <f t="shared" si="9"/>
        <v>#NUM!</v>
      </c>
      <c r="H45" s="46">
        <f t="shared" si="10"/>
        <v>0</v>
      </c>
      <c r="I45" s="47"/>
      <c r="J45" s="47"/>
      <c r="K45" s="49"/>
      <c r="L45" s="49"/>
      <c r="M45" s="51"/>
      <c r="N45" s="52"/>
      <c r="O45" s="52"/>
      <c r="P45" s="52"/>
      <c r="Q45" s="52"/>
      <c r="R45" s="52"/>
      <c r="S45" s="52"/>
    </row>
    <row r="46" spans="1:21" ht="13" customHeight="1" x14ac:dyDescent="0.35">
      <c r="A46" s="34">
        <v>43</v>
      </c>
      <c r="B46" s="45">
        <f t="shared" si="6"/>
        <v>0</v>
      </c>
      <c r="C46" s="11"/>
      <c r="D46" s="32"/>
      <c r="E46" s="29">
        <f t="shared" si="7"/>
        <v>0</v>
      </c>
      <c r="F46" s="30" t="e">
        <f t="shared" si="8"/>
        <v>#NUM!</v>
      </c>
      <c r="G46" s="30" t="e">
        <f t="shared" si="9"/>
        <v>#NUM!</v>
      </c>
      <c r="H46" s="46">
        <f t="shared" si="10"/>
        <v>0</v>
      </c>
      <c r="I46" s="69"/>
      <c r="J46" s="47"/>
      <c r="K46" s="49"/>
      <c r="L46" s="49"/>
      <c r="M46" s="51"/>
      <c r="N46" s="52"/>
      <c r="O46" s="52"/>
      <c r="P46" s="52"/>
      <c r="Q46" s="52"/>
      <c r="R46" s="52"/>
      <c r="S46" s="52"/>
    </row>
    <row r="47" spans="1:21" ht="13" customHeight="1" x14ac:dyDescent="0.35">
      <c r="A47" s="34">
        <v>44</v>
      </c>
      <c r="B47" s="45">
        <f t="shared" si="6"/>
        <v>0</v>
      </c>
      <c r="C47"/>
      <c r="D47" s="32"/>
      <c r="E47" s="29">
        <f t="shared" si="7"/>
        <v>0</v>
      </c>
      <c r="F47" s="30" t="e">
        <f t="shared" si="8"/>
        <v>#NUM!</v>
      </c>
      <c r="G47" s="30" t="e">
        <f t="shared" si="9"/>
        <v>#NUM!</v>
      </c>
      <c r="H47" s="46">
        <f t="shared" si="10"/>
        <v>0</v>
      </c>
      <c r="I47" s="49"/>
      <c r="J47" s="49"/>
      <c r="K47" s="49"/>
      <c r="L47" s="49"/>
      <c r="M47" s="74"/>
      <c r="N47" s="52"/>
      <c r="O47" s="53"/>
      <c r="P47" s="74"/>
      <c r="Q47" s="52"/>
      <c r="R47" s="52"/>
      <c r="S47" s="52"/>
    </row>
    <row r="48" spans="1:21" ht="13" customHeight="1" x14ac:dyDescent="0.35">
      <c r="A48" s="34">
        <v>45</v>
      </c>
      <c r="B48" s="45">
        <f t="shared" si="6"/>
        <v>0</v>
      </c>
      <c r="C48"/>
      <c r="D48" s="71"/>
      <c r="E48" s="72">
        <f t="shared" si="7"/>
        <v>0</v>
      </c>
      <c r="F48" s="30" t="e">
        <f t="shared" si="8"/>
        <v>#NUM!</v>
      </c>
      <c r="G48" s="30" t="e">
        <f t="shared" si="9"/>
        <v>#NUM!</v>
      </c>
      <c r="H48" s="46">
        <f t="shared" si="10"/>
        <v>0</v>
      </c>
      <c r="I48" s="52"/>
      <c r="J48" s="52"/>
      <c r="K48" s="52"/>
      <c r="L48" s="52"/>
      <c r="M48" s="51"/>
      <c r="N48" s="52"/>
      <c r="O48" s="53"/>
      <c r="P48" s="53"/>
      <c r="Q48" s="52"/>
      <c r="R48" s="52"/>
      <c r="S48" s="52"/>
    </row>
    <row r="49" spans="1:19" ht="13" customHeight="1" x14ac:dyDescent="0.35">
      <c r="A49" s="34">
        <v>46</v>
      </c>
      <c r="B49" s="45">
        <f t="shared" si="6"/>
        <v>0</v>
      </c>
      <c r="C49"/>
      <c r="D49"/>
      <c r="E49" s="29">
        <f t="shared" si="7"/>
        <v>0</v>
      </c>
      <c r="F49" s="30" t="e">
        <f t="shared" si="8"/>
        <v>#NUM!</v>
      </c>
      <c r="G49" s="30" t="e">
        <f t="shared" si="9"/>
        <v>#NUM!</v>
      </c>
      <c r="H49" s="46">
        <f t="shared" si="10"/>
        <v>0</v>
      </c>
      <c r="I49" s="47"/>
      <c r="J49" s="47"/>
      <c r="K49" s="49"/>
      <c r="L49" s="33"/>
      <c r="M49" s="57"/>
      <c r="N49" s="52"/>
      <c r="O49" s="53"/>
      <c r="P49" s="52"/>
      <c r="Q49" s="52"/>
      <c r="R49" s="52"/>
      <c r="S49" s="52"/>
    </row>
    <row r="50" spans="1:19" ht="13" customHeight="1" x14ac:dyDescent="0.35">
      <c r="A50" s="35">
        <v>47</v>
      </c>
      <c r="B50" s="45">
        <f t="shared" si="6"/>
        <v>0</v>
      </c>
      <c r="C50"/>
      <c r="D50" s="71"/>
      <c r="E50" s="72">
        <f t="shared" si="7"/>
        <v>0</v>
      </c>
      <c r="F50" s="30" t="e">
        <f t="shared" si="8"/>
        <v>#NUM!</v>
      </c>
      <c r="G50" s="30" t="e">
        <f t="shared" si="9"/>
        <v>#NUM!</v>
      </c>
      <c r="H50" s="46">
        <f t="shared" si="10"/>
        <v>0</v>
      </c>
      <c r="I50" s="52"/>
      <c r="J50" s="52"/>
      <c r="K50" s="52"/>
      <c r="L50" s="52"/>
      <c r="M50" s="51"/>
      <c r="N50" s="52"/>
      <c r="O50" s="53"/>
      <c r="P50" s="52"/>
      <c r="Q50" s="52"/>
      <c r="R50" s="52"/>
      <c r="S50" s="52"/>
    </row>
    <row r="51" spans="1:19" ht="13" customHeight="1" x14ac:dyDescent="0.35">
      <c r="A51" s="34">
        <v>48</v>
      </c>
      <c r="B51" s="45">
        <f t="shared" si="6"/>
        <v>0</v>
      </c>
      <c r="D51" s="71"/>
      <c r="E51" s="72">
        <f t="shared" si="7"/>
        <v>0</v>
      </c>
      <c r="F51" s="30" t="e">
        <f t="shared" si="8"/>
        <v>#NUM!</v>
      </c>
      <c r="G51" s="30" t="e">
        <f t="shared" si="9"/>
        <v>#NUM!</v>
      </c>
      <c r="H51" s="46">
        <f t="shared" si="10"/>
        <v>0</v>
      </c>
      <c r="I51" s="52"/>
      <c r="J51" s="52"/>
      <c r="K51" s="52"/>
      <c r="L51" s="52"/>
      <c r="M51" s="57"/>
      <c r="N51" s="52"/>
      <c r="O51" s="52"/>
      <c r="P51" s="52"/>
      <c r="Q51" s="52"/>
      <c r="R51" s="52"/>
      <c r="S51" s="52"/>
    </row>
    <row r="52" spans="1:19" ht="13" customHeight="1" x14ac:dyDescent="0.35">
      <c r="A52" s="34">
        <v>49</v>
      </c>
      <c r="B52" s="45">
        <f t="shared" si="6"/>
        <v>0</v>
      </c>
      <c r="C52"/>
      <c r="D52" s="71"/>
      <c r="E52" s="72">
        <f t="shared" si="7"/>
        <v>0</v>
      </c>
      <c r="F52" s="30" t="e">
        <f t="shared" si="8"/>
        <v>#NUM!</v>
      </c>
      <c r="G52" s="30" t="e">
        <f t="shared" si="9"/>
        <v>#NUM!</v>
      </c>
      <c r="H52" s="46">
        <f t="shared" si="10"/>
        <v>0</v>
      </c>
      <c r="I52" s="52"/>
      <c r="J52" s="52"/>
      <c r="K52" s="52"/>
      <c r="L52" s="52"/>
      <c r="M52" s="51"/>
      <c r="N52" s="52"/>
      <c r="O52" s="52"/>
      <c r="P52" s="52"/>
      <c r="Q52" s="52"/>
      <c r="R52" s="52"/>
      <c r="S52" s="52"/>
    </row>
    <row r="53" spans="1:19" ht="13" customHeight="1" x14ac:dyDescent="0.35">
      <c r="A53" s="35">
        <v>50</v>
      </c>
      <c r="B53" s="45">
        <f t="shared" si="6"/>
        <v>0</v>
      </c>
      <c r="C53"/>
      <c r="D53" s="71"/>
      <c r="E53" s="72">
        <f t="shared" si="7"/>
        <v>0</v>
      </c>
      <c r="F53" s="30" t="e">
        <f t="shared" si="8"/>
        <v>#NUM!</v>
      </c>
      <c r="G53" s="30" t="e">
        <f t="shared" si="9"/>
        <v>#NUM!</v>
      </c>
      <c r="H53" s="46">
        <f t="shared" si="10"/>
        <v>0</v>
      </c>
      <c r="I53" s="52"/>
      <c r="J53" s="52"/>
      <c r="K53" s="52"/>
      <c r="L53" s="52"/>
      <c r="M53" s="51"/>
      <c r="N53" s="52"/>
      <c r="O53" s="53"/>
      <c r="P53" s="52"/>
      <c r="Q53" s="52"/>
      <c r="R53" s="52"/>
      <c r="S53" s="52"/>
    </row>
    <row r="54" spans="1:19" ht="13" customHeight="1" x14ac:dyDescent="0.35">
      <c r="A54" s="34">
        <v>51</v>
      </c>
      <c r="B54" s="45">
        <f t="shared" si="6"/>
        <v>0</v>
      </c>
      <c r="C54" s="31"/>
      <c r="D54" s="31"/>
      <c r="E54" s="29">
        <f t="shared" si="7"/>
        <v>0</v>
      </c>
      <c r="F54" s="30" t="e">
        <f t="shared" si="8"/>
        <v>#NUM!</v>
      </c>
      <c r="G54" s="30" t="e">
        <f t="shared" si="9"/>
        <v>#NUM!</v>
      </c>
      <c r="H54" s="46">
        <f t="shared" si="10"/>
        <v>0</v>
      </c>
      <c r="I54" s="47"/>
      <c r="J54" s="47"/>
      <c r="K54" s="49"/>
      <c r="L54" s="33"/>
      <c r="M54" s="51"/>
      <c r="N54" s="52"/>
      <c r="O54" s="53"/>
      <c r="P54" s="52"/>
      <c r="Q54" s="52"/>
      <c r="R54" s="52"/>
      <c r="S54" s="53"/>
    </row>
    <row r="55" spans="1:19" ht="13" customHeight="1" x14ac:dyDescent="0.35">
      <c r="A55" s="34">
        <v>52</v>
      </c>
      <c r="B55" s="45">
        <f t="shared" si="6"/>
        <v>0</v>
      </c>
      <c r="C55"/>
      <c r="D55"/>
      <c r="E55" s="72">
        <f t="shared" si="7"/>
        <v>0</v>
      </c>
      <c r="F55" s="30" t="e">
        <f t="shared" si="8"/>
        <v>#NUM!</v>
      </c>
      <c r="G55" s="30" t="e">
        <f t="shared" si="9"/>
        <v>#NUM!</v>
      </c>
      <c r="H55" s="46">
        <f t="shared" si="10"/>
        <v>0</v>
      </c>
      <c r="I55" s="52"/>
      <c r="J55" s="52"/>
      <c r="K55" s="52"/>
      <c r="L55" s="52"/>
      <c r="M55" s="51"/>
      <c r="N55" s="52"/>
      <c r="O55" s="52"/>
      <c r="P55" s="52"/>
      <c r="Q55" s="52"/>
      <c r="R55" s="53"/>
      <c r="S55" s="52"/>
    </row>
    <row r="56" spans="1:19" ht="13" customHeight="1" x14ac:dyDescent="0.35">
      <c r="A56" s="35">
        <v>53</v>
      </c>
      <c r="B56" s="45">
        <f t="shared" si="6"/>
        <v>0</v>
      </c>
      <c r="C56"/>
      <c r="D56" s="71"/>
      <c r="E56" s="72">
        <f t="shared" si="7"/>
        <v>0</v>
      </c>
      <c r="F56" s="30" t="e">
        <f t="shared" si="8"/>
        <v>#NUM!</v>
      </c>
      <c r="G56" s="30" t="e">
        <f t="shared" si="9"/>
        <v>#NUM!</v>
      </c>
      <c r="H56" s="46">
        <f t="shared" si="10"/>
        <v>0</v>
      </c>
      <c r="I56" s="52"/>
      <c r="J56" s="52"/>
      <c r="K56" s="52"/>
      <c r="L56" s="52"/>
      <c r="M56" s="51"/>
      <c r="N56" s="52"/>
      <c r="O56" s="52"/>
      <c r="P56" s="52"/>
      <c r="Q56" s="51"/>
      <c r="R56" s="52"/>
      <c r="S56" s="52"/>
    </row>
    <row r="57" spans="1:19" ht="13" customHeight="1" x14ac:dyDescent="0.35">
      <c r="A57" s="34">
        <v>54</v>
      </c>
      <c r="B57" s="45">
        <f t="shared" si="6"/>
        <v>0</v>
      </c>
      <c r="C57" s="32"/>
      <c r="D57" s="32"/>
      <c r="E57" s="29">
        <f t="shared" si="7"/>
        <v>0</v>
      </c>
      <c r="F57" s="30" t="e">
        <f t="shared" si="8"/>
        <v>#NUM!</v>
      </c>
      <c r="G57" s="30" t="e">
        <f t="shared" si="9"/>
        <v>#NUM!</v>
      </c>
      <c r="H57" s="46">
        <f t="shared" si="10"/>
        <v>0</v>
      </c>
      <c r="I57" s="47"/>
      <c r="J57" s="47"/>
      <c r="K57" s="49"/>
      <c r="L57" s="5"/>
      <c r="M57" s="51"/>
      <c r="N57" s="52"/>
      <c r="O57" s="74"/>
      <c r="P57" s="52"/>
      <c r="Q57" s="52"/>
      <c r="R57" s="53"/>
      <c r="S57" s="52"/>
    </row>
    <row r="58" spans="1:19" ht="13" customHeight="1" x14ac:dyDescent="0.35">
      <c r="A58" s="34">
        <v>55</v>
      </c>
      <c r="B58" s="45">
        <f t="shared" si="6"/>
        <v>0</v>
      </c>
      <c r="C58"/>
      <c r="D58"/>
      <c r="E58" s="29">
        <f t="shared" si="7"/>
        <v>0</v>
      </c>
      <c r="F58" s="30" t="e">
        <f t="shared" si="8"/>
        <v>#NUM!</v>
      </c>
      <c r="G58" s="30" t="e">
        <f t="shared" si="9"/>
        <v>#NUM!</v>
      </c>
      <c r="H58" s="46">
        <f t="shared" si="10"/>
        <v>0</v>
      </c>
      <c r="I58" s="47"/>
      <c r="J58" s="47"/>
      <c r="K58" s="49"/>
      <c r="L58" s="49"/>
      <c r="M58" s="51"/>
      <c r="N58" s="52"/>
      <c r="O58" s="52"/>
      <c r="P58" s="52"/>
      <c r="Q58" s="52"/>
      <c r="R58" s="52"/>
      <c r="S58" s="53"/>
    </row>
    <row r="59" spans="1:19" ht="13" customHeight="1" x14ac:dyDescent="0.35">
      <c r="A59" s="34">
        <v>56</v>
      </c>
      <c r="B59" s="45">
        <f t="shared" si="6"/>
        <v>0</v>
      </c>
      <c r="C59"/>
      <c r="D59" s="32"/>
      <c r="E59" s="29">
        <f t="shared" si="7"/>
        <v>0</v>
      </c>
      <c r="F59" s="30" t="e">
        <f t="shared" si="8"/>
        <v>#NUM!</v>
      </c>
      <c r="G59" s="30" t="e">
        <f t="shared" si="9"/>
        <v>#NUM!</v>
      </c>
      <c r="H59" s="46">
        <f t="shared" si="10"/>
        <v>0</v>
      </c>
      <c r="I59" s="49"/>
      <c r="J59" s="49"/>
      <c r="K59" s="49"/>
      <c r="L59" s="49"/>
      <c r="M59" s="51"/>
      <c r="N59" s="52"/>
      <c r="O59" s="51"/>
      <c r="P59" s="52"/>
      <c r="Q59" s="52"/>
      <c r="R59" s="52"/>
      <c r="S59" s="52"/>
    </row>
    <row r="60" spans="1:19" ht="13" customHeight="1" x14ac:dyDescent="0.35">
      <c r="A60" s="34">
        <v>57</v>
      </c>
      <c r="B60" s="45">
        <f t="shared" si="6"/>
        <v>0</v>
      </c>
      <c r="E60" s="72">
        <f t="shared" si="7"/>
        <v>0</v>
      </c>
      <c r="F60" s="30" t="e">
        <f t="shared" si="8"/>
        <v>#NUM!</v>
      </c>
      <c r="G60" s="30" t="e">
        <f t="shared" si="9"/>
        <v>#NUM!</v>
      </c>
      <c r="H60" s="46">
        <f t="shared" si="10"/>
        <v>0</v>
      </c>
      <c r="I60" s="52"/>
      <c r="J60" s="52"/>
      <c r="K60" s="52"/>
      <c r="L60" s="52"/>
      <c r="M60" s="51"/>
      <c r="N60" s="52"/>
      <c r="O60" s="53"/>
      <c r="P60" s="52"/>
      <c r="Q60" s="52"/>
      <c r="R60" s="52"/>
      <c r="S60" s="52"/>
    </row>
    <row r="61" spans="1:19" ht="13" customHeight="1" x14ac:dyDescent="0.35">
      <c r="A61" s="35">
        <v>58</v>
      </c>
      <c r="B61" s="45">
        <f t="shared" si="6"/>
        <v>0</v>
      </c>
      <c r="C61"/>
      <c r="D61" s="32"/>
      <c r="E61" s="29">
        <f t="shared" si="7"/>
        <v>0</v>
      </c>
      <c r="F61" s="30" t="e">
        <f t="shared" si="8"/>
        <v>#NUM!</v>
      </c>
      <c r="G61" s="30" t="e">
        <f t="shared" si="9"/>
        <v>#NUM!</v>
      </c>
      <c r="H61" s="46">
        <f t="shared" si="10"/>
        <v>0</v>
      </c>
      <c r="I61" s="49"/>
      <c r="J61" s="49"/>
      <c r="K61" s="49"/>
      <c r="L61" s="49"/>
      <c r="M61" s="52"/>
      <c r="N61" s="52"/>
      <c r="O61" s="53"/>
      <c r="P61" s="53"/>
      <c r="Q61" s="52"/>
      <c r="R61" s="52"/>
      <c r="S61" s="52"/>
    </row>
    <row r="62" spans="1:19" ht="13" customHeight="1" x14ac:dyDescent="0.35">
      <c r="A62" s="34">
        <v>59</v>
      </c>
      <c r="B62" s="45">
        <f t="shared" si="6"/>
        <v>0</v>
      </c>
      <c r="C62"/>
      <c r="D62"/>
      <c r="E62" s="72">
        <f t="shared" si="7"/>
        <v>0</v>
      </c>
      <c r="F62" s="30" t="e">
        <f t="shared" si="8"/>
        <v>#NUM!</v>
      </c>
      <c r="G62" s="30" t="e">
        <f t="shared" si="9"/>
        <v>#NUM!</v>
      </c>
      <c r="H62" s="46">
        <f t="shared" si="10"/>
        <v>0</v>
      </c>
      <c r="I62" s="47"/>
      <c r="J62" s="47"/>
      <c r="K62" s="33"/>
      <c r="L62" s="49"/>
      <c r="M62" s="51"/>
      <c r="N62" s="52"/>
      <c r="O62" s="52"/>
      <c r="P62" s="52"/>
      <c r="Q62" s="52"/>
      <c r="R62" s="52"/>
      <c r="S62" s="52"/>
    </row>
    <row r="63" spans="1:19" ht="13" customHeight="1" x14ac:dyDescent="0.35">
      <c r="A63" s="34">
        <v>60</v>
      </c>
      <c r="B63" s="45">
        <f t="shared" si="6"/>
        <v>0</v>
      </c>
      <c r="C63"/>
      <c r="D63" s="71"/>
      <c r="E63" s="72">
        <f t="shared" si="7"/>
        <v>0</v>
      </c>
      <c r="F63" s="30" t="e">
        <f t="shared" si="8"/>
        <v>#NUM!</v>
      </c>
      <c r="G63" s="30" t="e">
        <f t="shared" si="9"/>
        <v>#NUM!</v>
      </c>
      <c r="H63" s="46">
        <f t="shared" si="10"/>
        <v>0</v>
      </c>
      <c r="I63" s="52"/>
      <c r="J63" s="52"/>
      <c r="K63" s="52"/>
      <c r="L63" s="52"/>
      <c r="M63" s="51"/>
      <c r="N63" s="52"/>
      <c r="O63" s="52"/>
      <c r="P63" s="52"/>
      <c r="Q63" s="52"/>
      <c r="R63" s="52"/>
      <c r="S63" s="52"/>
    </row>
    <row r="64" spans="1:19" ht="13" customHeight="1" x14ac:dyDescent="0.35">
      <c r="A64" s="35">
        <v>61</v>
      </c>
      <c r="B64" s="45">
        <f t="shared" si="6"/>
        <v>0</v>
      </c>
      <c r="C64"/>
      <c r="D64" s="32"/>
      <c r="E64" s="29">
        <f t="shared" si="7"/>
        <v>0</v>
      </c>
      <c r="F64" s="30" t="e">
        <f t="shared" si="8"/>
        <v>#NUM!</v>
      </c>
      <c r="G64" s="30" t="e">
        <f t="shared" si="9"/>
        <v>#NUM!</v>
      </c>
      <c r="H64" s="46">
        <f t="shared" si="10"/>
        <v>0</v>
      </c>
      <c r="I64" s="49"/>
      <c r="J64" s="47"/>
      <c r="K64" s="49"/>
      <c r="L64" s="49"/>
      <c r="M64" s="51"/>
      <c r="N64" s="52"/>
      <c r="O64" s="53"/>
      <c r="P64" s="52"/>
      <c r="Q64" s="52"/>
      <c r="R64" s="52"/>
      <c r="S64" s="52"/>
    </row>
    <row r="65" spans="1:19" ht="13" customHeight="1" x14ac:dyDescent="0.35">
      <c r="A65" s="34">
        <v>62</v>
      </c>
      <c r="B65" s="45">
        <f t="shared" si="6"/>
        <v>0</v>
      </c>
      <c r="C65"/>
      <c r="D65"/>
      <c r="E65" s="29">
        <f t="shared" si="7"/>
        <v>0</v>
      </c>
      <c r="F65" s="30" t="e">
        <f t="shared" si="8"/>
        <v>#NUM!</v>
      </c>
      <c r="G65" s="30" t="e">
        <f t="shared" si="9"/>
        <v>#NUM!</v>
      </c>
      <c r="H65" s="46">
        <f t="shared" si="10"/>
        <v>0</v>
      </c>
      <c r="I65" s="47"/>
      <c r="J65" s="47"/>
      <c r="K65" s="33"/>
      <c r="L65" s="49"/>
      <c r="M65" s="51"/>
      <c r="N65" s="52"/>
      <c r="O65" s="52"/>
      <c r="P65" s="52"/>
      <c r="Q65" s="52"/>
      <c r="R65" s="52"/>
      <c r="S65" s="52"/>
    </row>
    <row r="66" spans="1:19" ht="13" customHeight="1" x14ac:dyDescent="0.35">
      <c r="A66" s="34">
        <v>63</v>
      </c>
      <c r="B66" s="45">
        <f t="shared" si="6"/>
        <v>0</v>
      </c>
      <c r="C66" s="32"/>
      <c r="D66" s="32"/>
      <c r="E66" s="29">
        <f t="shared" si="7"/>
        <v>0</v>
      </c>
      <c r="F66" s="30" t="e">
        <f t="shared" si="8"/>
        <v>#NUM!</v>
      </c>
      <c r="G66" s="30" t="e">
        <f t="shared" si="9"/>
        <v>#NUM!</v>
      </c>
      <c r="H66" s="46">
        <f t="shared" si="10"/>
        <v>0</v>
      </c>
      <c r="I66" s="49"/>
      <c r="J66" s="47"/>
      <c r="K66" s="50"/>
      <c r="L66" s="49"/>
      <c r="M66" s="51"/>
      <c r="N66" s="52"/>
      <c r="O66" s="52"/>
      <c r="P66" s="52"/>
      <c r="Q66" s="52"/>
      <c r="R66" s="52"/>
      <c r="S66" s="52"/>
    </row>
    <row r="67" spans="1:19" ht="13" customHeight="1" x14ac:dyDescent="0.35">
      <c r="A67" s="35">
        <v>64</v>
      </c>
      <c r="B67" s="45">
        <f t="shared" si="6"/>
        <v>0</v>
      </c>
      <c r="C67"/>
      <c r="D67"/>
      <c r="E67" s="29">
        <f t="shared" si="7"/>
        <v>0</v>
      </c>
      <c r="F67" s="30" t="e">
        <f t="shared" si="8"/>
        <v>#NUM!</v>
      </c>
      <c r="G67" s="30" t="e">
        <f t="shared" si="9"/>
        <v>#NUM!</v>
      </c>
      <c r="H67" s="46">
        <f t="shared" si="10"/>
        <v>0</v>
      </c>
      <c r="I67" s="47"/>
      <c r="J67" s="49"/>
      <c r="K67" s="33"/>
      <c r="L67" s="49"/>
      <c r="M67" s="51"/>
      <c r="N67" s="52"/>
      <c r="O67" s="52"/>
      <c r="P67" s="52"/>
      <c r="Q67" s="52"/>
      <c r="R67" s="52"/>
      <c r="S67" s="52"/>
    </row>
    <row r="68" spans="1:19" ht="13" customHeight="1" x14ac:dyDescent="0.35">
      <c r="A68" s="34">
        <v>65</v>
      </c>
      <c r="B68" s="45">
        <f t="shared" ref="B68:B88" si="11">COUNT(I68:S68)</f>
        <v>0</v>
      </c>
      <c r="C68"/>
      <c r="D68"/>
      <c r="E68" s="29">
        <f t="shared" ref="E68:E88" si="12">IF(B68&lt;10,H68,IF(B68=10,H68-F68,H68-F68-G68))</f>
        <v>0</v>
      </c>
      <c r="F68" s="30" t="e">
        <f t="shared" ref="F68:F88" si="13">SMALL(I68:S68,1)</f>
        <v>#NUM!</v>
      </c>
      <c r="G68" s="30" t="e">
        <f t="shared" ref="G68:G88" si="14">SMALL(I68:S68,2)</f>
        <v>#NUM!</v>
      </c>
      <c r="H68" s="46">
        <f t="shared" ref="H68:H88" si="15">SUM(I68:S68)</f>
        <v>0</v>
      </c>
      <c r="I68" s="47"/>
      <c r="J68" s="47"/>
      <c r="K68" s="49"/>
      <c r="L68" s="49"/>
      <c r="M68" s="51"/>
      <c r="N68" s="52"/>
      <c r="O68" s="52"/>
      <c r="P68" s="52"/>
      <c r="Q68" s="52"/>
      <c r="R68" s="52"/>
      <c r="S68" s="52"/>
    </row>
    <row r="69" spans="1:19" ht="13" customHeight="1" x14ac:dyDescent="0.35">
      <c r="A69" s="34">
        <v>66</v>
      </c>
      <c r="B69" s="45">
        <f t="shared" si="11"/>
        <v>0</v>
      </c>
      <c r="C69" s="32"/>
      <c r="D69" s="32"/>
      <c r="E69" s="29">
        <f t="shared" si="12"/>
        <v>0</v>
      </c>
      <c r="F69" s="30" t="e">
        <f t="shared" si="13"/>
        <v>#NUM!</v>
      </c>
      <c r="G69" s="30" t="e">
        <f t="shared" si="14"/>
        <v>#NUM!</v>
      </c>
      <c r="H69" s="46">
        <f t="shared" si="15"/>
        <v>0</v>
      </c>
      <c r="I69" s="49"/>
      <c r="J69" s="47"/>
      <c r="K69" s="49"/>
      <c r="L69" s="49"/>
      <c r="M69" s="51"/>
      <c r="N69" s="75"/>
      <c r="O69" s="52"/>
      <c r="P69" s="52"/>
      <c r="Q69" s="52"/>
      <c r="R69" s="52"/>
      <c r="S69" s="52"/>
    </row>
    <row r="70" spans="1:19" ht="13" customHeight="1" x14ac:dyDescent="0.35">
      <c r="A70" s="34">
        <v>67</v>
      </c>
      <c r="B70" s="45">
        <f t="shared" si="11"/>
        <v>0</v>
      </c>
      <c r="C70" s="11"/>
      <c r="D70"/>
      <c r="E70" s="29">
        <f t="shared" si="12"/>
        <v>0</v>
      </c>
      <c r="F70" s="30" t="e">
        <f t="shared" si="13"/>
        <v>#NUM!</v>
      </c>
      <c r="G70" s="30" t="e">
        <f t="shared" si="14"/>
        <v>#NUM!</v>
      </c>
      <c r="H70" s="46">
        <f t="shared" si="15"/>
        <v>0</v>
      </c>
      <c r="I70" s="76"/>
      <c r="J70" s="47"/>
      <c r="K70" s="49"/>
      <c r="L70" s="49"/>
      <c r="M70" s="51"/>
      <c r="N70" s="52"/>
      <c r="O70" s="52"/>
      <c r="P70" s="52"/>
      <c r="Q70" s="52"/>
      <c r="R70" s="53"/>
      <c r="S70" s="53"/>
    </row>
    <row r="71" spans="1:19" ht="13" customHeight="1" x14ac:dyDescent="0.35">
      <c r="A71" s="34">
        <v>68</v>
      </c>
      <c r="B71" s="45">
        <f t="shared" si="11"/>
        <v>0</v>
      </c>
      <c r="C71" s="32"/>
      <c r="D71" s="32"/>
      <c r="E71" s="29">
        <f t="shared" si="12"/>
        <v>0</v>
      </c>
      <c r="F71" s="30" t="e">
        <f t="shared" si="13"/>
        <v>#NUM!</v>
      </c>
      <c r="G71" s="30" t="e">
        <f t="shared" si="14"/>
        <v>#NUM!</v>
      </c>
      <c r="H71" s="46">
        <f t="shared" si="15"/>
        <v>0</v>
      </c>
      <c r="I71" s="5"/>
      <c r="J71" s="47"/>
      <c r="K71" s="49"/>
      <c r="L71" s="49"/>
      <c r="M71" s="52"/>
      <c r="N71" s="52"/>
      <c r="O71" s="53"/>
      <c r="P71" s="74"/>
      <c r="Q71" s="52"/>
      <c r="R71" s="52"/>
      <c r="S71" s="77"/>
    </row>
    <row r="72" spans="1:19" ht="13" customHeight="1" x14ac:dyDescent="0.35">
      <c r="A72" s="35">
        <v>69</v>
      </c>
      <c r="B72" s="45">
        <f t="shared" si="11"/>
        <v>0</v>
      </c>
      <c r="C72"/>
      <c r="D72"/>
      <c r="E72" s="29">
        <f t="shared" si="12"/>
        <v>0</v>
      </c>
      <c r="F72" s="30" t="e">
        <f t="shared" si="13"/>
        <v>#NUM!</v>
      </c>
      <c r="G72" s="30" t="e">
        <f t="shared" si="14"/>
        <v>#NUM!</v>
      </c>
      <c r="H72" s="46">
        <f t="shared" si="15"/>
        <v>0</v>
      </c>
      <c r="I72" s="47"/>
      <c r="J72" s="49"/>
      <c r="K72" s="49"/>
      <c r="L72" s="49"/>
      <c r="M72" s="51"/>
      <c r="N72" s="52"/>
      <c r="O72" s="53"/>
      <c r="P72" s="52"/>
      <c r="Q72" s="52"/>
      <c r="R72" s="52"/>
      <c r="S72" s="52"/>
    </row>
    <row r="73" spans="1:19" ht="13" customHeight="1" x14ac:dyDescent="0.35">
      <c r="A73" s="34">
        <v>70</v>
      </c>
      <c r="B73" s="45">
        <f t="shared" si="11"/>
        <v>0</v>
      </c>
      <c r="C73"/>
      <c r="D73"/>
      <c r="E73" s="29">
        <f t="shared" si="12"/>
        <v>0</v>
      </c>
      <c r="F73" s="30" t="e">
        <f t="shared" si="13"/>
        <v>#NUM!</v>
      </c>
      <c r="G73" s="30" t="e">
        <f t="shared" si="14"/>
        <v>#NUM!</v>
      </c>
      <c r="H73" s="46">
        <f t="shared" si="15"/>
        <v>0</v>
      </c>
      <c r="I73" s="47"/>
      <c r="J73" s="5"/>
      <c r="K73" s="49"/>
      <c r="L73" s="49"/>
      <c r="M73" s="51"/>
      <c r="N73" s="52"/>
      <c r="O73" s="52"/>
      <c r="P73" s="52"/>
      <c r="Q73" s="52"/>
      <c r="R73" s="73"/>
      <c r="S73" s="52"/>
    </row>
    <row r="74" spans="1:19" ht="13" customHeight="1" x14ac:dyDescent="0.35">
      <c r="A74" s="34">
        <v>71</v>
      </c>
      <c r="B74" s="45">
        <f t="shared" si="11"/>
        <v>0</v>
      </c>
      <c r="C74"/>
      <c r="D74"/>
      <c r="E74" s="72">
        <f t="shared" si="12"/>
        <v>0</v>
      </c>
      <c r="F74" s="30" t="e">
        <f t="shared" si="13"/>
        <v>#NUM!</v>
      </c>
      <c r="G74" s="30" t="e">
        <f t="shared" si="14"/>
        <v>#NUM!</v>
      </c>
      <c r="H74" s="46">
        <f t="shared" si="15"/>
        <v>0</v>
      </c>
      <c r="I74" s="52"/>
      <c r="J74" s="52"/>
      <c r="K74" s="52"/>
      <c r="L74" s="52"/>
      <c r="M74" s="51"/>
      <c r="N74" s="52"/>
      <c r="O74" s="53"/>
      <c r="P74" s="52"/>
      <c r="Q74" s="52"/>
      <c r="R74" s="52"/>
      <c r="S74" s="52"/>
    </row>
    <row r="75" spans="1:19" ht="13" customHeight="1" x14ac:dyDescent="0.35">
      <c r="A75" s="35">
        <v>72</v>
      </c>
      <c r="B75" s="45">
        <f t="shared" si="11"/>
        <v>0</v>
      </c>
      <c r="C75"/>
      <c r="D75" s="32"/>
      <c r="E75" s="29">
        <f t="shared" si="12"/>
        <v>0</v>
      </c>
      <c r="F75" s="30" t="e">
        <f t="shared" si="13"/>
        <v>#NUM!</v>
      </c>
      <c r="G75" s="30" t="e">
        <f t="shared" si="14"/>
        <v>#NUM!</v>
      </c>
      <c r="H75" s="46">
        <f t="shared" si="15"/>
        <v>0</v>
      </c>
      <c r="I75" s="49"/>
      <c r="J75" s="49"/>
      <c r="K75" s="49"/>
      <c r="L75" s="49"/>
      <c r="M75" s="51"/>
      <c r="N75" s="52"/>
      <c r="O75" s="53"/>
      <c r="P75" s="52"/>
      <c r="Q75" s="52"/>
      <c r="R75" s="78"/>
      <c r="S75" s="52"/>
    </row>
    <row r="76" spans="1:19" ht="13" customHeight="1" x14ac:dyDescent="0.35">
      <c r="A76" s="34">
        <v>73</v>
      </c>
      <c r="B76" s="45">
        <f t="shared" si="11"/>
        <v>0</v>
      </c>
      <c r="C76"/>
      <c r="D76"/>
      <c r="E76" s="29">
        <f t="shared" si="12"/>
        <v>0</v>
      </c>
      <c r="F76" s="30" t="e">
        <f t="shared" si="13"/>
        <v>#NUM!</v>
      </c>
      <c r="G76" s="30" t="e">
        <f t="shared" si="14"/>
        <v>#NUM!</v>
      </c>
      <c r="H76" s="46">
        <f t="shared" si="15"/>
        <v>0</v>
      </c>
      <c r="I76" s="47"/>
      <c r="J76" s="79"/>
      <c r="K76" s="49"/>
      <c r="L76" s="49"/>
      <c r="M76" s="51"/>
      <c r="N76" s="52"/>
      <c r="O76" s="52"/>
      <c r="P76" s="52"/>
      <c r="Q76" s="74"/>
      <c r="R76" s="52"/>
      <c r="S76" s="52"/>
    </row>
    <row r="77" spans="1:19" ht="13" customHeight="1" x14ac:dyDescent="0.35">
      <c r="A77" s="34">
        <v>74</v>
      </c>
      <c r="B77" s="45">
        <f t="shared" si="11"/>
        <v>0</v>
      </c>
      <c r="C77"/>
      <c r="D77" s="71"/>
      <c r="E77" s="72">
        <f t="shared" si="12"/>
        <v>0</v>
      </c>
      <c r="F77" s="30" t="e">
        <f t="shared" si="13"/>
        <v>#NUM!</v>
      </c>
      <c r="G77" s="30" t="e">
        <f t="shared" si="14"/>
        <v>#NUM!</v>
      </c>
      <c r="H77" s="46">
        <f t="shared" si="15"/>
        <v>0</v>
      </c>
      <c r="I77" s="52"/>
      <c r="J77" s="52"/>
      <c r="K77" s="52"/>
      <c r="L77" s="52"/>
      <c r="M77" s="51"/>
      <c r="N77" s="52"/>
      <c r="O77" s="52"/>
      <c r="P77" s="52"/>
      <c r="Q77" s="52"/>
      <c r="R77" s="53"/>
      <c r="S77" s="52"/>
    </row>
    <row r="78" spans="1:19" ht="13" customHeight="1" x14ac:dyDescent="0.35">
      <c r="A78" s="35">
        <v>75</v>
      </c>
      <c r="B78" s="45">
        <f t="shared" si="11"/>
        <v>0</v>
      </c>
      <c r="E78" s="72">
        <f t="shared" si="12"/>
        <v>0</v>
      </c>
      <c r="F78" s="30" t="e">
        <f t="shared" si="13"/>
        <v>#NUM!</v>
      </c>
      <c r="G78" s="30" t="e">
        <f t="shared" si="14"/>
        <v>#NUM!</v>
      </c>
      <c r="H78" s="46">
        <f t="shared" si="15"/>
        <v>0</v>
      </c>
      <c r="I78" s="52"/>
      <c r="J78" s="52"/>
      <c r="K78" s="52"/>
      <c r="L78" s="52"/>
      <c r="M78" s="51"/>
      <c r="N78" s="52"/>
      <c r="O78" s="52"/>
      <c r="P78" s="52"/>
      <c r="Q78" s="52"/>
      <c r="R78" s="52"/>
      <c r="S78" s="52"/>
    </row>
    <row r="79" spans="1:19" ht="13" customHeight="1" x14ac:dyDescent="0.35">
      <c r="A79" s="34">
        <v>76</v>
      </c>
      <c r="B79" s="45">
        <f t="shared" si="11"/>
        <v>0</v>
      </c>
      <c r="C79"/>
      <c r="D79"/>
      <c r="E79" s="29">
        <f t="shared" si="12"/>
        <v>0</v>
      </c>
      <c r="F79" s="30" t="e">
        <f t="shared" si="13"/>
        <v>#NUM!</v>
      </c>
      <c r="G79" s="30" t="e">
        <f t="shared" si="14"/>
        <v>#NUM!</v>
      </c>
      <c r="H79" s="46">
        <f t="shared" si="15"/>
        <v>0</v>
      </c>
      <c r="I79" s="47"/>
      <c r="J79" s="47"/>
      <c r="K79" s="33"/>
      <c r="L79" s="49"/>
      <c r="M79" s="51"/>
      <c r="N79" s="52"/>
      <c r="O79" s="52"/>
      <c r="P79" s="52"/>
      <c r="Q79" s="52"/>
      <c r="R79" s="52"/>
      <c r="S79" s="52"/>
    </row>
    <row r="80" spans="1:19" ht="13" customHeight="1" x14ac:dyDescent="0.35">
      <c r="A80" s="34">
        <v>77</v>
      </c>
      <c r="B80" s="45">
        <f t="shared" si="11"/>
        <v>0</v>
      </c>
      <c r="C80"/>
      <c r="D80"/>
      <c r="E80" s="72">
        <f t="shared" si="12"/>
        <v>0</v>
      </c>
      <c r="F80" s="30" t="e">
        <f t="shared" si="13"/>
        <v>#NUM!</v>
      </c>
      <c r="G80" s="30" t="e">
        <f t="shared" si="14"/>
        <v>#NUM!</v>
      </c>
      <c r="H80" s="46">
        <f t="shared" si="15"/>
        <v>0</v>
      </c>
      <c r="I80" s="49"/>
      <c r="J80" s="49"/>
      <c r="K80" s="49"/>
      <c r="L80" s="49"/>
      <c r="M80" s="51"/>
      <c r="N80" s="52"/>
      <c r="O80" s="53"/>
      <c r="P80" s="52"/>
      <c r="Q80" s="52"/>
      <c r="R80" s="53"/>
      <c r="S80" s="52"/>
    </row>
    <row r="81" spans="1:19" ht="13" customHeight="1" x14ac:dyDescent="0.35">
      <c r="A81" s="34">
        <v>78</v>
      </c>
      <c r="B81" s="45">
        <f t="shared" si="11"/>
        <v>0</v>
      </c>
      <c r="C81" s="71"/>
      <c r="D81" s="71"/>
      <c r="E81" s="72">
        <f t="shared" si="12"/>
        <v>0</v>
      </c>
      <c r="F81" s="30" t="e">
        <f t="shared" si="13"/>
        <v>#NUM!</v>
      </c>
      <c r="G81" s="30" t="e">
        <f t="shared" si="14"/>
        <v>#NUM!</v>
      </c>
      <c r="H81" s="46">
        <f t="shared" si="15"/>
        <v>0</v>
      </c>
      <c r="I81" s="52"/>
      <c r="J81" s="52"/>
      <c r="K81" s="52"/>
      <c r="L81" s="52"/>
      <c r="M81" s="51"/>
      <c r="N81" s="52"/>
      <c r="O81" s="52"/>
      <c r="P81" s="52"/>
      <c r="Q81" s="52"/>
      <c r="R81" s="52"/>
      <c r="S81" s="52"/>
    </row>
    <row r="82" spans="1:19" ht="13" customHeight="1" x14ac:dyDescent="0.35">
      <c r="A82" s="34">
        <v>79</v>
      </c>
      <c r="B82" s="45">
        <f t="shared" si="11"/>
        <v>0</v>
      </c>
      <c r="C82"/>
      <c r="D82"/>
      <c r="E82" s="29">
        <f t="shared" si="12"/>
        <v>0</v>
      </c>
      <c r="F82" s="30" t="e">
        <f t="shared" si="13"/>
        <v>#NUM!</v>
      </c>
      <c r="G82" s="30" t="e">
        <f t="shared" si="14"/>
        <v>#NUM!</v>
      </c>
      <c r="H82" s="46">
        <f t="shared" si="15"/>
        <v>0</v>
      </c>
      <c r="I82" s="47"/>
      <c r="J82" s="47"/>
      <c r="K82" s="49"/>
      <c r="L82" s="49"/>
      <c r="M82" s="51"/>
      <c r="N82" s="52"/>
      <c r="O82" s="52"/>
      <c r="P82" s="52"/>
      <c r="Q82" s="52"/>
      <c r="R82" s="53"/>
      <c r="S82" s="52"/>
    </row>
    <row r="83" spans="1:19" ht="13" customHeight="1" x14ac:dyDescent="0.35">
      <c r="A83" s="35">
        <v>80</v>
      </c>
      <c r="B83" s="45">
        <f t="shared" si="11"/>
        <v>0</v>
      </c>
      <c r="C83"/>
      <c r="D83" s="32"/>
      <c r="E83" s="29">
        <f t="shared" si="12"/>
        <v>0</v>
      </c>
      <c r="F83" s="30" t="e">
        <f t="shared" si="13"/>
        <v>#NUM!</v>
      </c>
      <c r="G83" s="30" t="e">
        <f t="shared" si="14"/>
        <v>#NUM!</v>
      </c>
      <c r="H83" s="46">
        <f t="shared" si="15"/>
        <v>0</v>
      </c>
      <c r="I83" s="49"/>
      <c r="J83" s="49"/>
      <c r="K83" s="49"/>
      <c r="L83" s="49"/>
      <c r="M83" s="51"/>
      <c r="N83" s="52"/>
      <c r="O83" s="52"/>
      <c r="P83" s="52"/>
      <c r="Q83" s="52"/>
      <c r="R83" s="52"/>
      <c r="S83" s="52"/>
    </row>
    <row r="84" spans="1:19" ht="13" customHeight="1" x14ac:dyDescent="0.35">
      <c r="A84" s="34">
        <v>81</v>
      </c>
      <c r="B84" s="45">
        <f t="shared" si="11"/>
        <v>0</v>
      </c>
      <c r="C84"/>
      <c r="D84" s="71"/>
      <c r="E84" s="72">
        <f t="shared" si="12"/>
        <v>0</v>
      </c>
      <c r="F84" s="30" t="e">
        <f t="shared" si="13"/>
        <v>#NUM!</v>
      </c>
      <c r="G84" s="30" t="e">
        <f t="shared" si="14"/>
        <v>#NUM!</v>
      </c>
      <c r="H84" s="46">
        <f t="shared" si="15"/>
        <v>0</v>
      </c>
      <c r="I84" s="52"/>
      <c r="J84" s="52"/>
      <c r="K84" s="52"/>
      <c r="L84" s="52"/>
      <c r="M84" s="51"/>
      <c r="N84" s="52"/>
      <c r="O84" s="53"/>
      <c r="P84" s="52"/>
      <c r="Q84" s="52"/>
      <c r="R84" s="52"/>
      <c r="S84" s="52"/>
    </row>
    <row r="85" spans="1:19" ht="13" customHeight="1" x14ac:dyDescent="0.35">
      <c r="A85" s="34">
        <v>82</v>
      </c>
      <c r="B85" s="45">
        <f t="shared" si="11"/>
        <v>0</v>
      </c>
      <c r="C85" s="11"/>
      <c r="D85" s="32"/>
      <c r="E85" s="29">
        <f t="shared" si="12"/>
        <v>0</v>
      </c>
      <c r="F85" s="30" t="e">
        <f t="shared" si="13"/>
        <v>#NUM!</v>
      </c>
      <c r="G85" s="30" t="e">
        <f t="shared" si="14"/>
        <v>#NUM!</v>
      </c>
      <c r="H85" s="46">
        <f t="shared" si="15"/>
        <v>0</v>
      </c>
      <c r="I85" s="76"/>
      <c r="J85" s="47"/>
      <c r="K85" s="49"/>
      <c r="L85" s="49"/>
      <c r="M85" s="51"/>
      <c r="N85" s="52"/>
      <c r="O85" s="52"/>
      <c r="P85" s="52"/>
      <c r="Q85" s="52"/>
      <c r="R85" s="53"/>
      <c r="S85" s="52"/>
    </row>
    <row r="86" spans="1:19" ht="13" customHeight="1" x14ac:dyDescent="0.35">
      <c r="A86" s="35">
        <v>83</v>
      </c>
      <c r="B86" s="45">
        <f t="shared" si="11"/>
        <v>0</v>
      </c>
      <c r="C86"/>
      <c r="D86" s="32"/>
      <c r="E86" s="29">
        <f t="shared" si="12"/>
        <v>0</v>
      </c>
      <c r="F86" s="30" t="e">
        <f t="shared" si="13"/>
        <v>#NUM!</v>
      </c>
      <c r="G86" s="30" t="e">
        <f t="shared" si="14"/>
        <v>#NUM!</v>
      </c>
      <c r="H86" s="46">
        <f t="shared" si="15"/>
        <v>0</v>
      </c>
      <c r="I86" s="49"/>
      <c r="J86" s="49"/>
      <c r="K86" s="49"/>
      <c r="L86" s="49"/>
      <c r="M86" s="51"/>
      <c r="N86" s="52"/>
      <c r="O86" s="53"/>
      <c r="P86" s="52"/>
      <c r="Q86" s="52"/>
      <c r="R86" s="52"/>
      <c r="S86" s="52"/>
    </row>
    <row r="87" spans="1:19" ht="13" customHeight="1" x14ac:dyDescent="0.35">
      <c r="A87" s="34">
        <v>84</v>
      </c>
      <c r="B87" s="45">
        <f t="shared" si="11"/>
        <v>0</v>
      </c>
      <c r="C87"/>
      <c r="D87" s="71"/>
      <c r="E87" s="72">
        <f t="shared" si="12"/>
        <v>0</v>
      </c>
      <c r="F87" s="30" t="e">
        <f t="shared" si="13"/>
        <v>#NUM!</v>
      </c>
      <c r="G87" s="30" t="e">
        <f t="shared" si="14"/>
        <v>#NUM!</v>
      </c>
      <c r="H87" s="46">
        <f t="shared" si="15"/>
        <v>0</v>
      </c>
      <c r="I87" s="52"/>
      <c r="J87" s="52"/>
      <c r="K87" s="52"/>
      <c r="L87" s="52"/>
      <c r="M87" s="51"/>
      <c r="N87" s="52"/>
      <c r="O87" s="52"/>
      <c r="P87" s="52"/>
      <c r="Q87" s="52"/>
      <c r="R87" s="52"/>
      <c r="S87" s="52"/>
    </row>
    <row r="88" spans="1:19" ht="13" customHeight="1" x14ac:dyDescent="0.35">
      <c r="A88" s="34">
        <v>85</v>
      </c>
      <c r="B88" s="45">
        <f t="shared" si="11"/>
        <v>0</v>
      </c>
      <c r="C88"/>
      <c r="D88" s="71"/>
      <c r="E88" s="72">
        <f t="shared" si="12"/>
        <v>0</v>
      </c>
      <c r="F88" s="30" t="e">
        <f t="shared" si="13"/>
        <v>#NUM!</v>
      </c>
      <c r="G88" s="30" t="e">
        <f t="shared" si="14"/>
        <v>#NUM!</v>
      </c>
      <c r="H88" s="46">
        <f t="shared" si="15"/>
        <v>0</v>
      </c>
      <c r="I88" s="52"/>
      <c r="J88" s="52"/>
      <c r="K88" s="52"/>
      <c r="L88" s="52"/>
      <c r="M88" s="51"/>
      <c r="N88" s="52"/>
      <c r="O88" s="53"/>
      <c r="P88" s="52"/>
      <c r="Q88" s="52"/>
      <c r="R88" s="52"/>
      <c r="S88" s="52"/>
    </row>
    <row r="91" spans="1:19" ht="13" customHeight="1" x14ac:dyDescent="0.35">
      <c r="A91" s="3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8"/>
  <sheetViews>
    <sheetView workbookViewId="0">
      <selection activeCell="J7" sqref="J7:K7"/>
    </sheetView>
  </sheetViews>
  <sheetFormatPr defaultRowHeight="15.5" x14ac:dyDescent="0.35"/>
  <cols>
    <col min="1" max="1" width="3" style="34" bestFit="1" customWidth="1"/>
    <col min="2" max="2" width="28.90625" style="34" bestFit="1" customWidth="1"/>
    <col min="3" max="3" width="3" style="34" bestFit="1" customWidth="1"/>
    <col min="4" max="4" width="37.1796875" style="34" bestFit="1" customWidth="1"/>
    <col min="5" max="5" width="1.90625" style="34" bestFit="1" customWidth="1"/>
    <col min="6" max="6" width="26.6328125" style="34" bestFit="1" customWidth="1"/>
    <col min="7" max="7" width="3" style="34" bestFit="1" customWidth="1"/>
    <col min="8" max="16384" width="8.7265625" style="34"/>
  </cols>
  <sheetData>
    <row r="1" spans="1:18" x14ac:dyDescent="0.35">
      <c r="A1" s="82">
        <v>11</v>
      </c>
      <c r="B1" s="83"/>
      <c r="C1" s="83">
        <v>34</v>
      </c>
      <c r="D1" s="83"/>
      <c r="E1" s="83">
        <v>9</v>
      </c>
      <c r="F1" s="83"/>
      <c r="G1" s="82">
        <f>SUM(A1:F1)</f>
        <v>54</v>
      </c>
    </row>
    <row r="2" spans="1:18" x14ac:dyDescent="0.35">
      <c r="A2" s="34">
        <v>1</v>
      </c>
      <c r="B2" s="34" t="s">
        <v>31</v>
      </c>
      <c r="C2" s="34">
        <v>1</v>
      </c>
      <c r="D2" s="81" t="s">
        <v>59</v>
      </c>
      <c r="E2" s="34">
        <v>1</v>
      </c>
      <c r="F2" s="34" t="s">
        <v>121</v>
      </c>
      <c r="R2" s="34" t="s">
        <v>120</v>
      </c>
    </row>
    <row r="3" spans="1:18" x14ac:dyDescent="0.35">
      <c r="A3" s="34">
        <v>2</v>
      </c>
      <c r="B3" s="34" t="s">
        <v>32</v>
      </c>
      <c r="C3" s="34">
        <v>2</v>
      </c>
      <c r="D3" s="34" t="s">
        <v>60</v>
      </c>
      <c r="E3" s="34">
        <v>2</v>
      </c>
      <c r="F3" s="34" t="s">
        <v>122</v>
      </c>
    </row>
    <row r="4" spans="1:18" x14ac:dyDescent="0.35">
      <c r="A4" s="34">
        <v>3</v>
      </c>
      <c r="B4" s="34" t="s">
        <v>34</v>
      </c>
      <c r="C4" s="34">
        <v>3</v>
      </c>
      <c r="D4" s="71" t="s">
        <v>61</v>
      </c>
      <c r="E4" s="34">
        <v>3</v>
      </c>
      <c r="F4" s="34" t="s">
        <v>123</v>
      </c>
    </row>
    <row r="5" spans="1:18" x14ac:dyDescent="0.35">
      <c r="A5" s="34">
        <v>4</v>
      </c>
      <c r="B5" s="34" t="s">
        <v>33</v>
      </c>
      <c r="C5" s="34">
        <v>4</v>
      </c>
      <c r="D5" s="34" t="s">
        <v>62</v>
      </c>
      <c r="E5" s="34">
        <v>4</v>
      </c>
      <c r="F5" s="34" t="s">
        <v>124</v>
      </c>
    </row>
    <row r="6" spans="1:18" x14ac:dyDescent="0.35">
      <c r="A6" s="34">
        <v>5</v>
      </c>
      <c r="B6" s="34" t="s">
        <v>35</v>
      </c>
      <c r="C6" s="34">
        <v>5</v>
      </c>
      <c r="D6" s="71" t="s">
        <v>63</v>
      </c>
      <c r="E6" s="34">
        <v>5</v>
      </c>
      <c r="F6" s="34" t="s">
        <v>125</v>
      </c>
    </row>
    <row r="7" spans="1:18" x14ac:dyDescent="0.35">
      <c r="A7" s="34">
        <v>6</v>
      </c>
      <c r="B7" s="34" t="s">
        <v>36</v>
      </c>
      <c r="C7" s="34">
        <v>6</v>
      </c>
      <c r="D7" s="34" t="s">
        <v>64</v>
      </c>
      <c r="E7" s="34">
        <v>6</v>
      </c>
      <c r="F7" s="34" t="s">
        <v>126</v>
      </c>
    </row>
    <row r="8" spans="1:18" x14ac:dyDescent="0.35">
      <c r="A8" s="34">
        <v>7</v>
      </c>
      <c r="B8" s="34" t="s">
        <v>37</v>
      </c>
      <c r="C8" s="34">
        <v>7</v>
      </c>
      <c r="D8" s="71" t="s">
        <v>65</v>
      </c>
      <c r="E8" s="34">
        <v>7</v>
      </c>
      <c r="F8" s="34" t="s">
        <v>127</v>
      </c>
    </row>
    <row r="9" spans="1:18" x14ac:dyDescent="0.35">
      <c r="A9" s="34">
        <v>8</v>
      </c>
      <c r="B9" s="34" t="s">
        <v>38</v>
      </c>
      <c r="C9" s="34">
        <v>8</v>
      </c>
      <c r="D9" s="71" t="s">
        <v>67</v>
      </c>
      <c r="E9" s="34">
        <v>8</v>
      </c>
      <c r="F9" s="34" t="s">
        <v>128</v>
      </c>
    </row>
    <row r="10" spans="1:18" x14ac:dyDescent="0.35">
      <c r="A10" s="34">
        <v>9</v>
      </c>
      <c r="B10" s="34" t="s">
        <v>39</v>
      </c>
      <c r="C10" s="34">
        <v>9</v>
      </c>
      <c r="D10" s="71" t="s">
        <v>66</v>
      </c>
      <c r="E10" s="34">
        <v>9</v>
      </c>
      <c r="F10" s="34" t="s">
        <v>119</v>
      </c>
    </row>
    <row r="11" spans="1:18" x14ac:dyDescent="0.35">
      <c r="A11" s="34">
        <v>10</v>
      </c>
      <c r="B11" s="34" t="s">
        <v>40</v>
      </c>
      <c r="C11" s="34">
        <v>10</v>
      </c>
      <c r="D11" s="71" t="s">
        <v>68</v>
      </c>
    </row>
    <row r="12" spans="1:18" x14ac:dyDescent="0.35">
      <c r="A12" s="34">
        <v>11</v>
      </c>
      <c r="B12" s="34" t="s">
        <v>41</v>
      </c>
      <c r="C12" s="34">
        <v>11</v>
      </c>
      <c r="D12" s="34" t="s">
        <v>69</v>
      </c>
    </row>
    <row r="13" spans="1:18" x14ac:dyDescent="0.35">
      <c r="C13" s="34">
        <v>12</v>
      </c>
      <c r="D13" s="34" t="s">
        <v>70</v>
      </c>
    </row>
    <row r="14" spans="1:18" x14ac:dyDescent="0.35">
      <c r="C14" s="34">
        <v>13</v>
      </c>
      <c r="D14" s="34" t="s">
        <v>71</v>
      </c>
    </row>
    <row r="15" spans="1:18" x14ac:dyDescent="0.35">
      <c r="C15" s="34">
        <v>14</v>
      </c>
      <c r="D15" s="34" t="s">
        <v>72</v>
      </c>
    </row>
    <row r="16" spans="1:18" x14ac:dyDescent="0.35">
      <c r="C16" s="34">
        <v>15</v>
      </c>
      <c r="D16" s="34" t="s">
        <v>73</v>
      </c>
    </row>
    <row r="17" spans="3:4" x14ac:dyDescent="0.35">
      <c r="C17" s="34">
        <v>16</v>
      </c>
      <c r="D17" s="34" t="s">
        <v>74</v>
      </c>
    </row>
    <row r="18" spans="3:4" x14ac:dyDescent="0.35">
      <c r="C18" s="34">
        <v>17</v>
      </c>
      <c r="D18" s="34" t="s">
        <v>75</v>
      </c>
    </row>
    <row r="19" spans="3:4" x14ac:dyDescent="0.35">
      <c r="C19" s="34">
        <v>18</v>
      </c>
      <c r="D19" s="34" t="s">
        <v>76</v>
      </c>
    </row>
    <row r="20" spans="3:4" x14ac:dyDescent="0.35">
      <c r="C20" s="34">
        <v>19</v>
      </c>
      <c r="D20" s="34" t="s">
        <v>77</v>
      </c>
    </row>
    <row r="21" spans="3:4" x14ac:dyDescent="0.35">
      <c r="C21" s="34">
        <v>20</v>
      </c>
      <c r="D21" s="34" t="s">
        <v>78</v>
      </c>
    </row>
    <row r="22" spans="3:4" x14ac:dyDescent="0.35">
      <c r="C22" s="34">
        <v>21</v>
      </c>
      <c r="D22" s="34" t="s">
        <v>79</v>
      </c>
    </row>
    <row r="23" spans="3:4" x14ac:dyDescent="0.35">
      <c r="C23" s="34">
        <v>22</v>
      </c>
      <c r="D23" s="34" t="s">
        <v>80</v>
      </c>
    </row>
    <row r="24" spans="3:4" x14ac:dyDescent="0.35">
      <c r="C24" s="34">
        <v>23</v>
      </c>
      <c r="D24" s="34" t="s">
        <v>81</v>
      </c>
    </row>
    <row r="25" spans="3:4" x14ac:dyDescent="0.35">
      <c r="C25" s="34">
        <v>24</v>
      </c>
      <c r="D25" s="34" t="s">
        <v>82</v>
      </c>
    </row>
    <row r="26" spans="3:4" x14ac:dyDescent="0.35">
      <c r="C26" s="34">
        <v>25</v>
      </c>
      <c r="D26" s="34" t="s">
        <v>83</v>
      </c>
    </row>
    <row r="27" spans="3:4" x14ac:dyDescent="0.35">
      <c r="C27" s="34">
        <v>26</v>
      </c>
      <c r="D27" s="34" t="s">
        <v>58</v>
      </c>
    </row>
    <row r="28" spans="3:4" x14ac:dyDescent="0.35">
      <c r="C28" s="34">
        <v>27</v>
      </c>
      <c r="D28" s="34" t="s">
        <v>84</v>
      </c>
    </row>
    <row r="29" spans="3:4" x14ac:dyDescent="0.35">
      <c r="C29" s="34">
        <v>28</v>
      </c>
      <c r="D29" s="34" t="s">
        <v>85</v>
      </c>
    </row>
    <row r="30" spans="3:4" x14ac:dyDescent="0.35">
      <c r="C30" s="34">
        <v>29</v>
      </c>
      <c r="D30" s="34" t="s">
        <v>86</v>
      </c>
    </row>
    <row r="31" spans="3:4" x14ac:dyDescent="0.35">
      <c r="C31" s="34">
        <v>30</v>
      </c>
      <c r="D31" s="34" t="s">
        <v>87</v>
      </c>
    </row>
    <row r="32" spans="3:4" x14ac:dyDescent="0.35">
      <c r="C32" s="34">
        <v>31</v>
      </c>
      <c r="D32" s="34" t="s">
        <v>88</v>
      </c>
    </row>
    <row r="33" spans="3:4" x14ac:dyDescent="0.35">
      <c r="C33" s="34">
        <v>32</v>
      </c>
      <c r="D33" s="34" t="s">
        <v>89</v>
      </c>
    </row>
    <row r="34" spans="3:4" x14ac:dyDescent="0.35">
      <c r="C34" s="34">
        <v>33</v>
      </c>
      <c r="D34" s="34" t="s">
        <v>91</v>
      </c>
    </row>
    <row r="35" spans="3:4" x14ac:dyDescent="0.35">
      <c r="C35" s="34">
        <v>34</v>
      </c>
      <c r="D35" s="34" t="s">
        <v>55</v>
      </c>
    </row>
    <row r="36" spans="3:4" x14ac:dyDescent="0.35">
      <c r="C36" s="71"/>
    </row>
    <row r="37" spans="3:4" x14ac:dyDescent="0.35">
      <c r="C37" s="71"/>
    </row>
    <row r="38" spans="3:4" x14ac:dyDescent="0.35">
      <c r="D38" s="71"/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C8E9-2412-4572-9A73-1DFC5D9596B5}">
  <dimension ref="A1:G37"/>
  <sheetViews>
    <sheetView tabSelected="1" workbookViewId="0">
      <selection activeCell="K4" sqref="K4"/>
    </sheetView>
  </sheetViews>
  <sheetFormatPr defaultRowHeight="14.5" x14ac:dyDescent="0.35"/>
  <cols>
    <col min="1" max="1" width="2.90625" style="84" bestFit="1" customWidth="1"/>
    <col min="2" max="2" width="27.1796875" style="84" bestFit="1" customWidth="1"/>
    <col min="3" max="3" width="2.81640625" style="84" bestFit="1" customWidth="1"/>
    <col min="4" max="4" width="39.1796875" style="84" bestFit="1" customWidth="1"/>
    <col min="5" max="5" width="2.90625" style="84" bestFit="1" customWidth="1"/>
    <col min="6" max="6" width="28.90625" style="84" bestFit="1" customWidth="1"/>
    <col min="7" max="7" width="8.81640625" style="84" bestFit="1" customWidth="1"/>
    <col min="8" max="16384" width="8.7265625" style="84"/>
  </cols>
  <sheetData>
    <row r="1" spans="1:7" s="2" customFormat="1" x14ac:dyDescent="0.35">
      <c r="A1" s="2">
        <f>COUNTA(A2:A40)</f>
        <v>12</v>
      </c>
      <c r="C1" s="2">
        <f>COUNTA(C2:C40)</f>
        <v>36</v>
      </c>
      <c r="E1" s="2">
        <f>COUNTA(E2:E40)</f>
        <v>10</v>
      </c>
      <c r="G1" s="2">
        <f>A1+C1+E1</f>
        <v>58</v>
      </c>
    </row>
    <row r="2" spans="1:7" x14ac:dyDescent="0.35">
      <c r="A2" s="84">
        <v>1</v>
      </c>
      <c r="B2" s="10" t="s">
        <v>146</v>
      </c>
      <c r="C2" s="10">
        <v>1</v>
      </c>
      <c r="D2" s="84" t="s">
        <v>159</v>
      </c>
      <c r="E2" s="84">
        <v>1</v>
      </c>
      <c r="F2" s="10" t="s">
        <v>136</v>
      </c>
    </row>
    <row r="3" spans="1:7" x14ac:dyDescent="0.35">
      <c r="A3" s="84">
        <v>2</v>
      </c>
      <c r="B3" s="10" t="s">
        <v>147</v>
      </c>
      <c r="C3" s="10">
        <v>2</v>
      </c>
      <c r="D3" s="84" t="s">
        <v>160</v>
      </c>
      <c r="E3" s="84">
        <v>2</v>
      </c>
      <c r="F3" s="84" t="s">
        <v>137</v>
      </c>
    </row>
    <row r="4" spans="1:7" x14ac:dyDescent="0.35">
      <c r="A4" s="84">
        <v>3</v>
      </c>
      <c r="B4" s="10" t="s">
        <v>148</v>
      </c>
      <c r="C4" s="10">
        <v>3</v>
      </c>
      <c r="D4" s="84" t="s">
        <v>161</v>
      </c>
      <c r="E4" s="84">
        <v>3</v>
      </c>
      <c r="F4" s="84" t="s">
        <v>138</v>
      </c>
    </row>
    <row r="5" spans="1:7" x14ac:dyDescent="0.35">
      <c r="A5" s="84">
        <v>4</v>
      </c>
      <c r="B5" s="84" t="s">
        <v>149</v>
      </c>
      <c r="C5" s="10">
        <v>4</v>
      </c>
      <c r="D5" s="10" t="s">
        <v>162</v>
      </c>
      <c r="E5" s="84">
        <v>4</v>
      </c>
      <c r="F5" s="84" t="s">
        <v>139</v>
      </c>
    </row>
    <row r="6" spans="1:7" x14ac:dyDescent="0.35">
      <c r="A6" s="84">
        <v>5</v>
      </c>
      <c r="B6" s="84" t="s">
        <v>150</v>
      </c>
      <c r="C6" s="10">
        <v>5</v>
      </c>
      <c r="D6" s="84" t="s">
        <v>163</v>
      </c>
      <c r="E6" s="84">
        <v>5</v>
      </c>
      <c r="F6" s="84" t="s">
        <v>140</v>
      </c>
    </row>
    <row r="7" spans="1:7" x14ac:dyDescent="0.35">
      <c r="A7" s="84">
        <v>6</v>
      </c>
      <c r="B7" s="84" t="s">
        <v>151</v>
      </c>
      <c r="C7" s="10">
        <v>6</v>
      </c>
      <c r="D7" s="84" t="s">
        <v>164</v>
      </c>
      <c r="E7" s="84">
        <v>6</v>
      </c>
      <c r="F7" s="84" t="s">
        <v>141</v>
      </c>
    </row>
    <row r="8" spans="1:7" x14ac:dyDescent="0.35">
      <c r="A8" s="84">
        <v>7</v>
      </c>
      <c r="B8" s="84" t="s">
        <v>152</v>
      </c>
      <c r="C8" s="10">
        <v>7</v>
      </c>
      <c r="D8" s="84" t="s">
        <v>165</v>
      </c>
      <c r="E8" s="84">
        <v>7</v>
      </c>
      <c r="F8" s="84" t="s">
        <v>142</v>
      </c>
    </row>
    <row r="9" spans="1:7" x14ac:dyDescent="0.35">
      <c r="A9" s="84">
        <v>8</v>
      </c>
      <c r="B9" s="84" t="s">
        <v>153</v>
      </c>
      <c r="C9" s="10">
        <v>8</v>
      </c>
      <c r="D9" s="84" t="s">
        <v>166</v>
      </c>
      <c r="E9" s="84">
        <v>8</v>
      </c>
      <c r="F9" s="84" t="s">
        <v>143</v>
      </c>
    </row>
    <row r="10" spans="1:7" x14ac:dyDescent="0.35">
      <c r="A10" s="84">
        <v>9</v>
      </c>
      <c r="B10" s="84" t="s">
        <v>154</v>
      </c>
      <c r="C10" s="10">
        <v>9</v>
      </c>
      <c r="D10" s="84" t="s">
        <v>167</v>
      </c>
      <c r="E10" s="84">
        <v>9</v>
      </c>
      <c r="F10" s="84" t="s">
        <v>144</v>
      </c>
    </row>
    <row r="11" spans="1:7" x14ac:dyDescent="0.35">
      <c r="A11" s="84">
        <v>10</v>
      </c>
      <c r="B11" s="84" t="s">
        <v>155</v>
      </c>
      <c r="C11" s="10">
        <v>10</v>
      </c>
      <c r="D11" s="84" t="s">
        <v>168</v>
      </c>
      <c r="E11" s="84">
        <v>10</v>
      </c>
      <c r="F11" s="84" t="s">
        <v>145</v>
      </c>
    </row>
    <row r="12" spans="1:7" x14ac:dyDescent="0.35">
      <c r="A12" s="84">
        <v>11</v>
      </c>
      <c r="B12" s="84" t="s">
        <v>156</v>
      </c>
      <c r="C12" s="10">
        <v>11</v>
      </c>
      <c r="D12" s="84" t="s">
        <v>169</v>
      </c>
    </row>
    <row r="13" spans="1:7" x14ac:dyDescent="0.35">
      <c r="A13" s="84">
        <v>12</v>
      </c>
      <c r="B13" s="84" t="s">
        <v>157</v>
      </c>
      <c r="C13" s="10">
        <v>12</v>
      </c>
      <c r="D13" s="84" t="s">
        <v>170</v>
      </c>
    </row>
    <row r="14" spans="1:7" x14ac:dyDescent="0.35">
      <c r="C14" s="10">
        <v>13</v>
      </c>
      <c r="D14" s="84" t="s">
        <v>171</v>
      </c>
    </row>
    <row r="15" spans="1:7" x14ac:dyDescent="0.35">
      <c r="C15" s="10">
        <v>14</v>
      </c>
      <c r="D15" s="84" t="s">
        <v>172</v>
      </c>
    </row>
    <row r="16" spans="1:7" x14ac:dyDescent="0.35">
      <c r="C16" s="10">
        <v>15</v>
      </c>
      <c r="D16" s="84" t="s">
        <v>173</v>
      </c>
    </row>
    <row r="17" spans="3:4" x14ac:dyDescent="0.35">
      <c r="C17" s="10">
        <v>16</v>
      </c>
      <c r="D17" s="84" t="s">
        <v>191</v>
      </c>
    </row>
    <row r="18" spans="3:4" x14ac:dyDescent="0.35">
      <c r="C18" s="10">
        <v>17</v>
      </c>
      <c r="D18" s="84" t="s">
        <v>192</v>
      </c>
    </row>
    <row r="19" spans="3:4" x14ac:dyDescent="0.35">
      <c r="C19" s="10">
        <v>18</v>
      </c>
      <c r="D19" s="84" t="s">
        <v>174</v>
      </c>
    </row>
    <row r="20" spans="3:4" x14ac:dyDescent="0.35">
      <c r="C20" s="10">
        <v>19</v>
      </c>
      <c r="D20" s="84" t="s">
        <v>175</v>
      </c>
    </row>
    <row r="21" spans="3:4" x14ac:dyDescent="0.35">
      <c r="C21" s="10">
        <v>20</v>
      </c>
      <c r="D21" s="84" t="s">
        <v>176</v>
      </c>
    </row>
    <row r="22" spans="3:4" x14ac:dyDescent="0.35">
      <c r="C22" s="10">
        <v>21</v>
      </c>
      <c r="D22" s="84" t="s">
        <v>177</v>
      </c>
    </row>
    <row r="23" spans="3:4" x14ac:dyDescent="0.35">
      <c r="C23" s="10">
        <v>22</v>
      </c>
      <c r="D23" s="84" t="s">
        <v>178</v>
      </c>
    </row>
    <row r="24" spans="3:4" x14ac:dyDescent="0.35">
      <c r="C24" s="10">
        <v>23</v>
      </c>
      <c r="D24" s="84" t="s">
        <v>210</v>
      </c>
    </row>
    <row r="25" spans="3:4" x14ac:dyDescent="0.35">
      <c r="C25" s="10">
        <v>24</v>
      </c>
      <c r="D25" s="84" t="s">
        <v>179</v>
      </c>
    </row>
    <row r="26" spans="3:4" x14ac:dyDescent="0.35">
      <c r="C26" s="10">
        <v>25</v>
      </c>
      <c r="D26" s="84" t="s">
        <v>180</v>
      </c>
    </row>
    <row r="27" spans="3:4" x14ac:dyDescent="0.35">
      <c r="C27" s="10">
        <v>26</v>
      </c>
      <c r="D27" s="84" t="s">
        <v>181</v>
      </c>
    </row>
    <row r="28" spans="3:4" x14ac:dyDescent="0.35">
      <c r="C28" s="10">
        <v>27</v>
      </c>
      <c r="D28" s="84" t="s">
        <v>182</v>
      </c>
    </row>
    <row r="29" spans="3:4" x14ac:dyDescent="0.35">
      <c r="C29" s="10">
        <v>28</v>
      </c>
      <c r="D29" s="84" t="s">
        <v>183</v>
      </c>
    </row>
    <row r="30" spans="3:4" x14ac:dyDescent="0.35">
      <c r="C30" s="10">
        <v>29</v>
      </c>
      <c r="D30" s="84" t="s">
        <v>184</v>
      </c>
    </row>
    <row r="31" spans="3:4" x14ac:dyDescent="0.35">
      <c r="C31" s="10">
        <v>30</v>
      </c>
      <c r="D31" s="84" t="s">
        <v>185</v>
      </c>
    </row>
    <row r="32" spans="3:4" x14ac:dyDescent="0.35">
      <c r="C32" s="10">
        <v>31</v>
      </c>
      <c r="D32" s="84" t="s">
        <v>186</v>
      </c>
    </row>
    <row r="33" spans="3:4" x14ac:dyDescent="0.35">
      <c r="C33" s="10">
        <v>32</v>
      </c>
      <c r="D33" s="84" t="s">
        <v>187</v>
      </c>
    </row>
    <row r="34" spans="3:4" x14ac:dyDescent="0.35">
      <c r="C34" s="10">
        <v>33</v>
      </c>
      <c r="D34" s="84" t="s">
        <v>188</v>
      </c>
    </row>
    <row r="35" spans="3:4" x14ac:dyDescent="0.35">
      <c r="C35" s="10">
        <v>34</v>
      </c>
      <c r="D35" s="84" t="s">
        <v>189</v>
      </c>
    </row>
    <row r="36" spans="3:4" x14ac:dyDescent="0.35">
      <c r="C36" s="10">
        <v>35</v>
      </c>
      <c r="D36" s="84" t="s">
        <v>190</v>
      </c>
    </row>
    <row r="37" spans="3:4" x14ac:dyDescent="0.35">
      <c r="C37" s="10">
        <v>36</v>
      </c>
      <c r="D37" s="84" t="s">
        <v>158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8B86C-DFF9-4FD8-BAC7-6086E8EB30E4}">
  <dimension ref="A1:F14"/>
  <sheetViews>
    <sheetView topLeftCell="A4" workbookViewId="0">
      <selection activeCell="A4" sqref="A1:XFD1048576"/>
    </sheetView>
  </sheetViews>
  <sheetFormatPr defaultRowHeight="13" x14ac:dyDescent="0.3"/>
  <cols>
    <col min="1" max="1" width="8.7265625" style="14"/>
    <col min="2" max="2" width="29.54296875" style="14" bestFit="1" customWidth="1"/>
    <col min="3" max="3" width="8.7265625" style="14"/>
    <col min="4" max="4" width="34.7265625" style="14" bestFit="1" customWidth="1"/>
    <col min="5" max="5" width="8.7265625" style="14"/>
    <col min="6" max="6" width="30.54296875" style="14" bestFit="1" customWidth="1"/>
    <col min="7" max="16384" width="8.7265625" style="14"/>
  </cols>
  <sheetData>
    <row r="1" spans="1:6" x14ac:dyDescent="0.3">
      <c r="A1" s="15"/>
    </row>
    <row r="2" spans="1:6" x14ac:dyDescent="0.3">
      <c r="B2" s="15"/>
      <c r="D2" s="15"/>
      <c r="F2" s="15"/>
    </row>
    <row r="3" spans="1:6" x14ac:dyDescent="0.3">
      <c r="A3" s="15"/>
      <c r="B3" s="15"/>
      <c r="D3" s="15"/>
      <c r="F3" s="15"/>
    </row>
    <row r="5" spans="1:6" x14ac:dyDescent="0.3">
      <c r="A5" s="15"/>
    </row>
    <row r="8" spans="1:6" x14ac:dyDescent="0.3">
      <c r="A8" s="15"/>
      <c r="B8" s="17"/>
    </row>
    <row r="9" spans="1:6" x14ac:dyDescent="0.3">
      <c r="B9" s="17"/>
    </row>
    <row r="10" spans="1:6" x14ac:dyDescent="0.3">
      <c r="B10" s="17"/>
    </row>
    <row r="11" spans="1:6" x14ac:dyDescent="0.3">
      <c r="A11" s="15"/>
      <c r="B11" s="17"/>
    </row>
    <row r="12" spans="1:6" x14ac:dyDescent="0.3">
      <c r="B12" s="17"/>
      <c r="D12" s="15"/>
    </row>
    <row r="14" spans="1:6" x14ac:dyDescent="0.3">
      <c r="A14" s="1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864-EABD-4A44-9A69-E439DCA16763}">
  <dimension ref="A2:B6"/>
  <sheetViews>
    <sheetView workbookViewId="0">
      <selection activeCell="J15" sqref="J15"/>
    </sheetView>
  </sheetViews>
  <sheetFormatPr defaultRowHeight="14.5" x14ac:dyDescent="0.35"/>
  <sheetData>
    <row r="2" spans="1:2" x14ac:dyDescent="0.35">
      <c r="A2" s="10"/>
      <c r="B2" s="16"/>
    </row>
    <row r="4" spans="1:2" x14ac:dyDescent="0.35">
      <c r="A4" s="10"/>
    </row>
    <row r="6" spans="1:2" x14ac:dyDescent="0.35">
      <c r="A6" s="10"/>
    </row>
  </sheetData>
  <pageMargins left="0.7" right="0.7" top="0.75" bottom="0.75" header="0.3" footer="0.3"/>
  <pageSetup paperSize="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698E3-C629-4F51-BCB6-733567575727}">
  <dimension ref="A1:E9"/>
  <sheetViews>
    <sheetView workbookViewId="0">
      <selection sqref="A1:XFD1048576"/>
    </sheetView>
  </sheetViews>
  <sheetFormatPr defaultRowHeight="14.5" x14ac:dyDescent="0.35"/>
  <cols>
    <col min="1" max="1" width="37.08984375" bestFit="1" customWidth="1"/>
    <col min="3" max="3" width="34" bestFit="1" customWidth="1"/>
    <col min="5" max="5" width="30.7265625" bestFit="1" customWidth="1"/>
  </cols>
  <sheetData>
    <row r="1" spans="1:5" x14ac:dyDescent="0.35">
      <c r="A1" s="16"/>
      <c r="C1" s="18"/>
    </row>
    <row r="2" spans="1:5" x14ac:dyDescent="0.35">
      <c r="E2" s="10"/>
    </row>
    <row r="9" spans="1:5" x14ac:dyDescent="0.35">
      <c r="C9" s="18"/>
    </row>
  </sheetData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k X F b T 1 R 3 M j K o A A A A + Q A A A B I A H A B D b 2 5 m a W c v U G F j a 2 F n Z S 5 4 b W w g o h g A K K A U A A A A A A A A A A A A A A A A A A A A A A A A A A A A h Y 9 B D o I w F E S v Q r q n L S V W Q z 5 l 4 R a M i Y l x 2 2 C F R i i G F s v d X H g k r y C J o u 5 c z u R N 8 u Z x u 0 M 2 t k 1 w V b 3 V n U l R h C k K l C m 7 o z Z V i g Z 3 C l c o E 7 C V 5 V l W K p h g Y 5 P R 6 h T V z l 0 S Q r z 3 2 M e 4 6 y v C K I 3 I o c h 3 Z a 1 a G W p j n T S l Q p / V 8 f 8 K C d i / Z A T D n O N F v O Q 4 4 o w B m X s o t P k y b F L G F M h P C e u h c U O v h G n C T Q 5 k j k D e N 8 Q T U E s D B B Q A A g A I A J F x W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c V t P K I p H u A 4 A A A A R A A A A E w A c A E Z v c m 1 1 b G F z L 1 N l Y 3 R p b 2 4 x L m 0 g o h g A K K A U A A A A A A A A A A A A A A A A A A A A A A A A A A A A K 0 5 N L s n M z 1 M I h t C G 1 g B Q S w E C L Q A U A A I A C A C R c V t P V H c y M q g A A A D 5 A A A A E g A A A A A A A A A A A A A A A A A A A A A A Q 2 9 u Z m l n L 1 B h Y 2 t h Z 2 U u e G 1 s U E s B A i 0 A F A A C A A g A k X F b T w / K 6 a u k A A A A 6 Q A A A B M A A A A A A A A A A A A A A A A A 9 A A A A F t D b 2 5 0 Z W 5 0 X 1 R 5 c G V z X S 5 4 b W x Q S w E C L Q A U A A I A C A C R c V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B H D a r Z R H E e R J S h N H p s P w Q A A A A A C A A A A A A A Q Z g A A A A E A A C A A A A D r 1 B 3 3 l x C / q R 0 n O H h / L T n u j O s 9 + T f x I 9 J P y L h D O i B Z h w A A A A A O g A A A A A I A A C A A A A C a p o e x 5 F N n o 3 7 q z E E O n D i m + P V 5 6 j o m g W u n y 2 1 0 m t x J Z V A A A A D d m C W i x o d C H y E 0 D A J B z / N o G w 5 W X i t G X l O O S C z 0 r n K z + + q y Z d f T p c 4 o m n X t u K D d G A E 6 j j r A 2 P l Y y e E f D X 6 v t 7 G R C U S E X j x 1 X 9 C V D z r B a 7 C Z R U A A A A D 8 1 u n 0 X f W P Z P 9 9 p / E y K e / O p K F T y F M S n 8 U F F j R b M y Y p k V o d Z K 4 h H 9 x m U J S a r 2 T F B A q S V O h E + g / P l Y E i z R J y 0 f d K < / D a t a M a s h u p > 
</file>

<file path=customXml/itemProps1.xml><?xml version="1.0" encoding="utf-8"?>
<ds:datastoreItem xmlns:ds="http://schemas.openxmlformats.org/officeDocument/2006/customXml" ds:itemID="{C9274E60-36B8-4842-BA0C-617D35C917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Info</vt:lpstr>
      <vt:lpstr>A</vt:lpstr>
      <vt:lpstr>B </vt:lpstr>
      <vt:lpstr>C</vt:lpstr>
      <vt:lpstr>15 okt</vt:lpstr>
      <vt:lpstr>22 okt</vt:lpstr>
      <vt:lpstr>29okt</vt:lpstr>
      <vt:lpstr>5 nov</vt:lpstr>
      <vt:lpstr>12 nov</vt:lpstr>
      <vt:lpstr>19 nov</vt:lpstr>
      <vt:lpstr>26 nov</vt:lpstr>
      <vt:lpstr>3 dec</vt:lpstr>
      <vt:lpstr>10 dec</vt:lpstr>
      <vt:lpstr>17 dec</vt:lpstr>
      <vt:lpstr>24 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de Greef, Gertjan</cp:lastModifiedBy>
  <cp:lastPrinted>2016-11-12T19:43:14Z</cp:lastPrinted>
  <dcterms:created xsi:type="dcterms:W3CDTF">2014-05-25T12:16:34Z</dcterms:created>
  <dcterms:modified xsi:type="dcterms:W3CDTF">2022-10-23T08:59:26Z</dcterms:modified>
</cp:coreProperties>
</file>